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2730" tabRatio="451" activeTab="4"/>
  </bookViews>
  <sheets>
    <sheet name="rev" sheetId="1" r:id="rId1"/>
    <sheet name="functional" sheetId="2" r:id="rId2"/>
    <sheet name="economic" sheetId="3" r:id="rId3"/>
    <sheet name="defecit" sheetId="4" r:id="rId4"/>
    <sheet name="defecit_detailed" sheetId="5" r:id="rId5"/>
  </sheets>
  <definedNames>
    <definedName name="_xlnm.Print_Titles" localSheetId="4">'defecit_detailed'!$6:$6</definedName>
    <definedName name="_xlnm.Print_Titles" localSheetId="2">'economic'!$6:$6</definedName>
    <definedName name="_xlnm.Print_Titles" localSheetId="1">'functional'!$6:$6</definedName>
  </definedNames>
  <calcPr fullCalcOnLoad="1"/>
</workbook>
</file>

<file path=xl/sharedStrings.xml><?xml version="1.0" encoding="utf-8"?>
<sst xmlns="http://schemas.openxmlformats.org/spreadsheetml/2006/main" count="401" uniqueCount="277">
  <si>
    <t>³Û¹ ÃíáõÙª</t>
  </si>
  <si>
    <t>ÊàôØ´</t>
  </si>
  <si>
    <t>ÀÜ¸²ØºÜÀ Ì²Êêºð</t>
  </si>
  <si>
    <t>ä²Þîä²ÜàôÂÚàôÜ</t>
  </si>
  <si>
    <t>²èàÔæ²ä²ÐàôÂÚàôÜ</t>
  </si>
  <si>
    <t>²ñí»ëï</t>
  </si>
  <si>
    <t>²Ýï³é³ÛÇÝ ïÝï»ëáõÃÛáõÝ</t>
  </si>
  <si>
    <t>îàÎàê²ìÖ²ðÜºð</t>
  </si>
  <si>
    <t>êàô´êÆ¸Æ²Üºð</t>
  </si>
  <si>
    <t>²ÛÉ Í³Ëë»ñ</t>
  </si>
  <si>
    <t>Î³å</t>
  </si>
  <si>
    <t xml:space="preserve">äºî²Î²Ü ´ÚàôæºÆ ºÎ²ØàôîÜºð </t>
  </si>
  <si>
    <t xml:space="preserve">Ð³ñÏ³ÛÇÝ »Ï³ÙáõïÝ»ñ </t>
  </si>
  <si>
    <t>ä³ñï³¹Çñ ëáóÇ³É³Ï³Ý ³å³ÑáíáõÃÛ³Ý í×³ñÝ»ñ</t>
  </si>
  <si>
    <t>ä³ßïáÝ³Ï³Ý ¹ñ³Ù³ßÝáñÑÝ»ñ</t>
  </si>
  <si>
    <t>²ÛÉ »Ï³ÙáõïÝ»ñ</t>
  </si>
  <si>
    <t>1. öáË³éáõ ÙÇçáóÝ»ñ</t>
  </si>
  <si>
    <t>1.1. ²ñÅ»ÃÕÃ»ñÇ (µ³ó³éáõÃÛ³Ùµ µ³ÅÝ»ïáÙë»ñÇ ¨ Ï³åÇï³ÉáõÙ ³ÛÉ Ù³ëÝ³ÏóáõÃÛ³Ý) ÃáÕ³ñÏáõÙÇó ¨ ï»Õ³µ³ßËáõÙÇó ½áõï Ùáõïù»ñ</t>
  </si>
  <si>
    <t>áñÇó`</t>
  </si>
  <si>
    <t>·³ÝÓ³å»ï³Ï³Ý å³ñï³ïáÙë»ñ</t>
  </si>
  <si>
    <t xml:space="preserve">ÙáõñÑ³ÏÝ»ñÇ Ù³ñáõÙ </t>
  </si>
  <si>
    <t>§Ð³ÛÏ³Ï³Ý ³ïáÙ³ÛÇÝ ¿É»Ïïñ³Ï³Û³Ý¦ ö´À ¨ §Îáç»Ù³ ÈáçÇëïÇÏë¦ ýñ³ÝëÇ³Ï³Ý Ï³½Ù³Ï»ñåáõÃÛ³Ý ÙÇç¨ 2005 Ãí³Ï³ÝÇ ë»åï»Ùµ»ñÇ 30-ÇÝ ÏÝùí³Í å³ÛÙ³Ý³·ñáí Ý³Ë³ï»ëí³Í ³ßË³ï³ÝùÝ»ñÝ Çñ³Ï³Ý³óÝ»Éáõ Ýå³ï³Ïáí §Ð³ÛÏ³Ï³Ý ³ïáÙ³ÛÇÝ ¿É»Ïïñ³Ï³Û³Ý¦ ö´À-Ç µ³ÅÝ»ïáÙë»ñÇ ³Ýí³Ý³Ï³Ý ³ñÅ»ùÇ ³í»É³óáõÙ</t>
  </si>
  <si>
    <t>2.5. îñ³Ù³¹ñí³Í í³ñÏ»ñÇ ¨ ÷áË³ïíáõÃÛáõÝÝ»ñÇ í»ñ³¹³ñÓÇó Ùáõïù»ñ</t>
  </si>
  <si>
    <t>´. ²ñï³ùÇÝ ³ÕµÛáõñÝ»ñ - ÁÝ¹³Ù»ÝÁ</t>
  </si>
  <si>
    <t xml:space="preserve"> ³Û¹ ÃíáõÙ</t>
  </si>
  <si>
    <t>1.1. ì³ñÏ»ñÇ ¨ ÷áË³ïíáõÃÛáõÝÝ»ñÇ ëï³óáõÙ</t>
  </si>
  <si>
    <t>1.2. êï³óí³Í í³ñÏ»ñÇ ¨ ÷áË³ïíáõÃÛáõÝÝ»ñÇ Ù³ñáõÙ</t>
  </si>
  <si>
    <t>ØÇçå»ï³Ï³Ý í³ñÏ ÈÔÐ-ÇÝ</t>
  </si>
  <si>
    <t>2.2. îñ³Ù³¹ñí³Í í³ñÏ»ñÇ ¨ ÷áË³ïíáõÃÛáõÝÝ»ñÇ í»ñ³¹³ñÓÇó Ùáõïù»ñ</t>
  </si>
  <si>
    <t>ìñ³ëï³ÝÇó</t>
  </si>
  <si>
    <t>². Ü»ñùÇÝ ³ÕµÛáõñÝ»ñ</t>
  </si>
  <si>
    <t xml:space="preserve">´. ²ñï³ùÇÝ ³ÕµÛáõñÝ»ñ </t>
  </si>
  <si>
    <t>¸²ê</t>
  </si>
  <si>
    <t>´²ÄÆÜ</t>
  </si>
  <si>
    <t>ÀÜ¸Ð²Üàôð ´ÜàôÚÂÆ Ð²Üð²ÚÆÜ Ì²è²ÚàôÂÚàôÜÜºð</t>
  </si>
  <si>
    <t>²ñï³ùÇÝ Ñ³ñ³µ»ñáõÃÛáõÝÝ»ñ</t>
  </si>
  <si>
    <t>ÀÝ¹Ñ³Ýáõñ µÝáõÛÃÇ ³ÛÉ Í³é³ÛáõÃÛáõÝÝ»ñ</t>
  </si>
  <si>
    <t xml:space="preserve"> ÀÝ¹Ñ³Ýáõñ µÝáõÛÃÇ Ñ»ï³½áï³Ï³Ý ³ßË³ï³Ýù</t>
  </si>
  <si>
    <t>ÀÝ¹Ñ³Ýáõñ µÝáõÛÃÇ Ñ³Ýñ³ÛÇÝ Í³é³ÛáõÃÛáõÝÝ»ñÇ ·Íáí Ñ»ï³½áï³Ï³Ý ¨ Ý³Ë³·Í³ÛÇÝ ³ßË³ï³ÝùÝ»ñ</t>
  </si>
  <si>
    <t>ÀÝ¹Ñ³Ýáõñ µÝáõÛÃÇ Ñ³Ýñ³ÛÇÝ Í³é³ÛáõÃÛáõÝÝ»ñ (³ÛÉ ¹³ë»ñÇÝ ãå³ïÏ³ÝáÕ)</t>
  </si>
  <si>
    <t>ä»ï³Ï³Ý å³ñïùÇ ·Íáí ·áñÍ³éÝáõÃÛáõÝÝ»ñ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</si>
  <si>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</si>
  <si>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</si>
  <si>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>²ñï³ùÇÝ é³½Ù³Ï³Ý û·ÝáõÃÛáõÝ</t>
  </si>
  <si>
    <t xml:space="preserve"> ²ñï³ùÇÝ é³½Ù³Ï³Ý û·ÝáõÃÛáõÝ</t>
  </si>
  <si>
    <t>Ð»ï³½áï³Ï³Ý ¨ Ý³Ë³·Í³ÛÇÝ ³ßË³ï³ÝùÝ»ñ å³ßïå³ÝáõÃÛ³Ý áÉáñïáõÙ</t>
  </si>
  <si>
    <t>ä³ßïå³ÝáõÃÛáõÝ (³ÛÉ ¹³ë»ñÇÝ ãå³ïÏ³ÝáÕ)</t>
  </si>
  <si>
    <t>Ð³ë³ñ³Ï³Ï³Ý Ï³ñ· ¨ ³Ýíï³Ý·áõÃÛáõÝ</t>
  </si>
  <si>
    <t>öñÏ³ñ³ñ Í³é³ÛáõÃÛáõÝ</t>
  </si>
  <si>
    <t>¸³ï³ñ³ÝÝ»ñ</t>
  </si>
  <si>
    <t>Æñ³í³Ï³Ý å³ßïå³ÝáõÃÛáõÝ</t>
  </si>
  <si>
    <t>Î³É³Ý³í³Ûñ»ñ</t>
  </si>
  <si>
    <t>Ìñ³·ñÙ³Ý ¨ íÇ×³Ï³·ñ³Ï³Ý ÁÝ¹Ñ³Ýáõñ Í³é³ÛáõÃÛáõÝÝ»ñ</t>
  </si>
  <si>
    <t>ÀÝ¹Ñ³Ýáõñ µÝáõÛÃÇ Í³é³ÛáõÃÛáõÝÝ»ñ</t>
  </si>
  <si>
    <t>üÇÝ³Ýë³Ï³Ý ¨ Ñ³ñÏ³µÛáõç»ï³ÛÇÝ Ñ³ñ³µ»ñáõÃÛáõÝÝ»ñ</t>
  </si>
  <si>
    <t>àëïÇÏ³ÝáõÃÛáõÝ</t>
  </si>
  <si>
    <t>²½·³ÛÇÝ ³Ýíï³Ý·áõÃÛáõÝ</t>
  </si>
  <si>
    <t>¸³ï³Ï³Ý ·áñÍáõÝ»áõÃÛáõÝ ¨ Çñ³í³Ï³Ý å³ßïå³ÝáõÃÛáõÝ</t>
  </si>
  <si>
    <t>¸³ï³Ë³½áõÃÛáõÝ</t>
  </si>
  <si>
    <t>îÜîºê²Î²Ü Ð²ð²´ºðàôÂÚàôÜÜºð</t>
  </si>
  <si>
    <t>ÀÝ¹Ñ³Ýáõñ µÝáõÛÃÇ ïÝï»ë³Ï³Ý, ³é¨ïñ³ÛÇÝ ¨ ³ßË³ï³ÝùÇ ·Íáí Ñ³ñ³µ»ñáõÃÛáõÝÝ»ñ</t>
  </si>
  <si>
    <t>¶ÛáõÕ³ïÝï»ëáõÃÛáõÝ, ³Ýï³é³ÛÇÝ ïÝï»ëáõÃÛáõÝ, ÓÏÝáñëáõÃÛáõÝ ¨ áñëáñ¹áõÃÛáõÝ</t>
  </si>
  <si>
    <t>¶ÛáõÕ³ïÝï»ëáõÃÛáõÝ</t>
  </si>
  <si>
    <t>Ü³íÃ³ÙÃ»ñù ¨ µÝ³Ï³Ý ·³½</t>
  </si>
  <si>
    <t>ì³é»ÉÇù ¨ ¿Ý»ñ·»ïÇÏ³</t>
  </si>
  <si>
    <t>ì³é»ÉÇùÇ ³ÛÉ ï»ë³ÏÝ»ñ</t>
  </si>
  <si>
    <t>¾É»Ïïñ³¿Ý»ñ·Ç³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</si>
  <si>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</si>
  <si>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</si>
  <si>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>Ö³Ý³å³ñÑ³ÛÇÝ ïñ³Ýëåáñï</t>
  </si>
  <si>
    <t>ÞÇÝ³ñ³ñáõÃÛáõÝ</t>
  </si>
  <si>
    <t>îñ³Ýëåáñï</t>
  </si>
  <si>
    <t>ºñÏ³ÃáõÕ³ÛÇÝ ïñ³Ýëåáñï</t>
  </si>
  <si>
    <t>ú¹³ÛÇÝ ïñ³Ýëåáñï</t>
  </si>
  <si>
    <t>ÊáÕáí³Ï³ß³ñ³ÛÇÝ ¨ ³ÛÉ ïñ³Ýëåáñï</t>
  </si>
  <si>
    <t>²ÛÉ µÝ³·³í³éÝ»ñ</t>
  </si>
  <si>
    <t>¼µáë³ßñçáõÃÛáõÝ</t>
  </si>
  <si>
    <t>¼³ñ·³óÙ³Ý µ³½Ù³Ýå³ï³Ï Íñ³·ñ»ñ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</si>
  <si>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</si>
  <si>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</si>
  <si>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</si>
  <si>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îÝï»ë³Ï³Ý Ñ³ñ³µ»ñáõÃÛáõÝÝ»ñ (³ÛÉ ¹³ë»ñÇÝ ãå³ïÏ³ÝáÕ)</t>
  </si>
  <si>
    <t>²Õµ³Ñ³ÝáõÙ</t>
  </si>
  <si>
    <t>Þñç³Ï³ ÙÇç³í³ÛñÇ ³ÕïáïÙ³Ý ¹»Ù å³Ûù³ñ</t>
  </si>
  <si>
    <t>ú¹Ç ³ÕïáïÙ³Ý ¹»Ù å³Ûù³ñ</t>
  </si>
  <si>
    <t>Î»Ýë³µ³½Ù³½³ÝáõÃÛ³Ý ¨ µÝáõÃÛ³Ý å³ßïå³ÝáõÃÛáõÝ</t>
  </si>
  <si>
    <t xml:space="preserve"> ´Ü²Î²ð²Ü²ÚÆÜ ÞÆÜ²ð²ðàôÂÚàôÜ ºì ÎàØàôÜ²È Ì²è²ÚàôÂÚàôÜÜºð</t>
  </si>
  <si>
    <t>´Ý³Ï³ñ³Ý³ÛÇÝ ßÇÝ³ñ³ñáõÃÛáõÝ</t>
  </si>
  <si>
    <t>æñ³Ù³ï³Ï³ñ³ñáõÙ</t>
  </si>
  <si>
    <t>öáÕáóÝ»ñÇ Éáõë³íáñáõÙ</t>
  </si>
  <si>
    <t>´Ý³Ï³ñ³Ý³ÛÇÝ ßÇÝ³ñ³ñáõÃÛ³Ý ¨ ÏáÙáõÝ³É Í³é³ÛáõÃÛáõÝÝ»ñÇ ·Íáí Ñ»ï³½áï³Ï³Ý ¨ Ý³Ë³·Í³ÛÇÝ ³ßË³ï³ÝùÝ»ñ</t>
  </si>
  <si>
    <t>´ÅßÏ³Ï³Ý ³åñ³ÝùÝ»ñ, ë³ñù»ñ ¨ ë³ñù³íáñáõÙÝ»ñ</t>
  </si>
  <si>
    <t>´ÅßÏ³Ï³Ý ë³ñù»ñ ¨ ë³ñù³íáñáõÙÝ»ñ</t>
  </si>
  <si>
    <t>¸»Õ³·áñÍ³Ï³Ý ³åñ³ÝùÝ»ñ</t>
  </si>
  <si>
    <t>Ð²Ü¶Æêî, ØÞ²ÎàôÚÂ ºì ÎðàÜ</t>
  </si>
  <si>
    <t>Øß³ÏáõÃ³ÛÇÝ Í³é³ÛáõÃÛáõÝÝ»ñ</t>
  </si>
  <si>
    <t>Ð³Ý·ëïÇ ¨ ëåáñïÇ Í³é³ÛáõÃÛáõÝÝ»ñ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</si>
  <si>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</si>
  <si>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</si>
  <si>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</si>
  <si>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>êïáÙ³ïáÉá·Ç³Ï³Ý Í³é³ÛáõÃÛáõÝÝ»ñ</t>
  </si>
  <si>
    <t>ä³ñ³µÅßÏ³Ï³Ý Í³é³ÛáõÃÛáõÝÝ»ñ</t>
  </si>
  <si>
    <t>ÐÇí³Ý¹³Ýáó³ÛÇÝ Í³é³ÛáõÃÛáõÝÝ»ñ</t>
  </si>
  <si>
    <t>ÀÝ¹Ñ³Ýáõñ µÝáõÛÃÇ ÑÇí³Ý¹³Ýáó³ÛÇÝ Í³é³ÛáõÃÛáõÝÝ»ñ</t>
  </si>
  <si>
    <t>Ø³ëÝ³·Çï³óí³Í ÑÇí³Ý¹³Ýáó³ÛÇÝ Í³é³ÛáõÃÛáõÝÝ»ñ</t>
  </si>
  <si>
    <t>´ÅßÏ³Ï³Ý, Ùáñ ¨ Ù³ÝÏ³Ý Ï»ÝïñáÝÝ»ñÇ Í³é³ÛáõÃÛáõÝÝ»ñ</t>
  </si>
  <si>
    <t>Ð³Ýñ³ÛÇÝ ³éáÕç³å³Ñ³Ï³Ý Í³é³ÛáõÃÛáõÝÝ»ñ</t>
  </si>
  <si>
    <t>²éáÕç³å³ÑáõÃÛ³Ý ·Íáí Ñ»ï³½áï³Ï³Ý ¨ Ý³Ë³·Í³ÛÇÝ ³ßË³ï³ÝùÝ»ñ</t>
  </si>
  <si>
    <t>²éáÕç³å³ÑáõÃÛáõÝ (³ÛÉ ¹³ë»ñÇÝ ãå³ïÏ³ÝáÕ)</t>
  </si>
  <si>
    <t>¶ñ³¹³ñ³ÝÝ»ñ</t>
  </si>
  <si>
    <t>Â³Ý·³ñ³ÝÝ»ñ ¨ óáõó³Ñ³Ý¹»ëÝ»ñ</t>
  </si>
  <si>
    <t>Øß³ÏáõÛÃÇ ïÝ»ñ, ³ÏáõÙµÝ»ñ, Ï»ÝïñáÝÝ»ñ</t>
  </si>
  <si>
    <t>ÎÇÝ»Ù³ïá·ñ³ýÇ³</t>
  </si>
  <si>
    <t>Ðáõß³ñÓ³ÝÝ»ñÇ ¨ Ùß³ÏáõÃ³ÛÇÝ ³ñÅ»ùÝ»ñÇ í»ñ³Ï³Ý·ÝáõÙ ¨ å³Ñå³ÝáõÙ</t>
  </si>
  <si>
    <t>Ð»éáõëï³é³¹ÇáÑ³Õáñ¹áõÙÝ»ñ</t>
  </si>
  <si>
    <t>Ðñ³ï³ñ³ÏãáõÃÛáõÝÝ»ñ, ËÙµ³·ñáõÃÛáõÝÝ»ñ</t>
  </si>
  <si>
    <t>î»Õ»Ï³ïíáõÃÛ³Ý Ó»éù µ»ñáõÙ</t>
  </si>
  <si>
    <t>ºñÇï³ë³ñ¹³Ï³Ý Íñ³·ñ»ñ</t>
  </si>
  <si>
    <t>²ÛÉ Ùß³ÏáõÃ³ÛÇÝ Ï³½Ù³Ï»ñåáõÃÛáõÝÝ»ñ</t>
  </si>
  <si>
    <t>è³¹Çá- ¨ Ñ»éáõëï³Ñ³Õáñ¹áõÙÝ»ñÇ Ñ»é³ñÓ³ÏÙ³Ý ¨ Ññ³ï³ñ³Ïã³Ï³Ý Í³é³ÛáõÃÛáõÝÝ»ñ</t>
  </si>
  <si>
    <t>ÎñáÝ³Ï³Ý ¨ Ñ³ë³ñ³Ï³Ï³Ý ³ÛÉ Í³é³ÛáõÃÛáõÝÝ»ñ</t>
  </si>
  <si>
    <t>Ð³Ý·Çëï, Ùß³ÏáõÛÃ ¨ ÏñáÝ (³ÛÉ ¹³ë»ñÇÝ ãå³ïÏ³ÝáÕ)</t>
  </si>
  <si>
    <t>ÎðÂàôÂÚàôÜ</t>
  </si>
  <si>
    <t>Ü³Ë³¹åñáó³Ï³Ý ¨ ï³ññ³Ï³Ý ÁÝ¹Ñ³Ýáõñ ÏñÃáõÃÛáõÝ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</si>
  <si>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</si>
  <si>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</si>
  <si>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</si>
  <si>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ØÇçÇÝ Ù³ëÝ³·Çï³Ï³Ý ÏñÃáõÃÛáõÝ</t>
  </si>
  <si>
    <t>´³ñÓñ³·áõÛÝ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</si>
  <si>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</si>
  <si>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</si>
  <si>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</si>
  <si>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</si>
  <si>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ÎñÃáõÃÛáõÝ (³ÛÉ ¹³ë»ñÇÝ ãå³ïÏ³ÝáÕ)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</si>
  <si>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</si>
  <si>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</si>
  <si>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 xml:space="preserve"> êàòÆ²È²Î²Ü ä²Þîä²ÜàôÂÚàôÜ</t>
  </si>
  <si>
    <t>ì³ï³éáÕçáõÃÛáõÝ ¨ ³Ý³ßË³ïáõÝ³ÏáõÃÛáõÝ</t>
  </si>
  <si>
    <t>²Ý³ßË³ïáõÝ³ÏáõÃÛáõÝ</t>
  </si>
  <si>
    <t>Ì»ñáõÃÛáõÝ</t>
  </si>
  <si>
    <t>Ð³ñ³½³ïÇÝ Ïáñóñ³Í ³ÝÓÇÝù</t>
  </si>
  <si>
    <t>ÀÝï³ÝÇùÇ ³Ý¹³ÙÝ»ñ ¨ ½³í³ÏÝ»ñ</t>
  </si>
  <si>
    <t>¶áñÍ³½ñÏáõÃÛáõÝ</t>
  </si>
  <si>
    <t>êáóÇ³É³Ï³Ý Ñ³ïáõÏ ³ñïáÝáõÃÛáõÝÝ»ñ (³ÛÉ ¹³ë»ñÇÝ ãå³ïÏ³ÝáÕ)</t>
  </si>
  <si>
    <t>´Ý³Ï³ñ³Ý³ÛÇÝ ³å³ÑáíáõÙ</t>
  </si>
  <si>
    <t>êáóÇ³É³Ï³Ý å³ßïå³ÝáõÃÛáõÝ (³ÛÉ ¹³ë»ñÇÝ ãå³ïÏ³ÝáÕ)</t>
  </si>
  <si>
    <t>êáóÇ³É³Ï³Ý å³ßïå³ÝáõÃÛ³ÝÁ ïñ³Ù³¹ñáÕ ûÅ³Ý¹³Ï Í³é³ÛáõÃÛáõÝÝ»ñ (³ÛÉ ¹³ë»ñÇÝ ãå³ïÏ³ÝáÕ)</t>
  </si>
  <si>
    <t xml:space="preserve"> ÐÆØÜ²Î²Ü ´²ÄÆÜÜºðÆÜ â¸²êìàÔ ä²Ðàôêî²ÚÆÜ üàÜ¸ºð</t>
  </si>
  <si>
    <t>ÐÐ Ï³é³í³ñáõÃÛ³Ý ¨ Ñ³Ù³ÛÝùÝ»ñÇ å³Ñáõëï³ÛÇÝ ýáÝ¹</t>
  </si>
  <si>
    <t>ÐÐ Ï³é³í³ñáõÃÛ³Ý å³Ñáõëï³ÛÇÝ ýáÝ¹</t>
  </si>
  <si>
    <t>²ÞÊ²î²ÜøÆ ì²ðÒ²îðàôÂÚàôÜ</t>
  </si>
  <si>
    <t xml:space="preserve">¸ñ³Ùáí í×³ñíáÕ ³ßË³ï³í³ñÓ»ñ ¨ Ñ³í»É³í×³ñÝ»ñ </t>
  </si>
  <si>
    <t>Þ³ñáõÝ³Ï³Ï³Ý Í³Ëë»ñ</t>
  </si>
  <si>
    <t xml:space="preserve"> ¶áñÍáõÕáõÙÝ»ñÇ ¨ ßñç³·³ÛáõÃÛáõÝÝ»ñÇ Í³Ëë»ñ </t>
  </si>
  <si>
    <t xml:space="preserve">êáõµëÇ¹Ç³Ý»ñ å»ï³Ï³Ý Ï³½Ù³Ï»ñåáõÃÛáõÝÝ»ñÇÝ </t>
  </si>
  <si>
    <t xml:space="preserve">êáõµëÇ¹Ç³Ý»ñ áã å»ï³Ï³Ý Ï³½Ù³Ï»ñåáõÃÛáõÝÝ»ñÇÝ </t>
  </si>
  <si>
    <t>¸ð²Ø²ÞÜàðÐÜºð</t>
  </si>
  <si>
    <t xml:space="preserve"> - ÀÝÃ³óÇÏ ëáõµí»ÝóÇ³Ý»ñ Ñ³Ù³ÛÝùÝ»ñÇÝ</t>
  </si>
  <si>
    <t>êàòÆ²È²Î²Ü Üä²êîÜºð ºì ÎºÜê²ÂàÞ²ÎÜºð</t>
  </si>
  <si>
    <t>Î»Ýë³Ãáß³ÏÝ»ñ</t>
  </si>
  <si>
    <t>²ÚÈ Ì²Êêºð</t>
  </si>
  <si>
    <t>¸³ï³ñ³ÝÝ»ñÇ ÏáÕÙÇó Ýß³Ý³Ïí³Í ïáõÛÅ»ñ ¨ ïáõ·³ÝùÝ»ñ</t>
  </si>
  <si>
    <t>ä³Ñáõëï³ÛÇÝ ÙÇçáóÝ»ñ</t>
  </si>
  <si>
    <t>àâ üÆÜ²Üê²Î²Ü ²ÎîÆìÜºðÆ Ðºî ¶àðÌ²èÜàôÂÚàôÜÜºð</t>
  </si>
  <si>
    <t>àâ üÆÜ²Üê²Î²Ü ²ÎîÆìÜºðÆ ¶Ìàì Ì²Êêºð</t>
  </si>
  <si>
    <t>ÐÆØÜ²Î²Ü ØÆæàòÜºð</t>
  </si>
  <si>
    <t>ÞºÜøºð ºì ÞÆÜàôÂÚàôÜÜºð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</si>
  <si>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</si>
  <si>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</si>
  <si>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 </t>
  </si>
  <si>
    <t>²ÚÈ ÐÆØÜ²Î²Ü ØÆæàòÜºð</t>
  </si>
  <si>
    <t xml:space="preserve"> - ²×»óíáÕ ³ÏïÇíÝ»ñ</t>
  </si>
  <si>
    <t xml:space="preserve"> - àã ÝÛáõÃ³Ï³Ý ÑÇÙÝ³Ï³Ý ÙÇçáóÝ»ñ</t>
  </si>
  <si>
    <t>ä²Þ²ðÜºð</t>
  </si>
  <si>
    <t>â²ðî²¸ðì²Ì ²ÎîÆìÜºð</t>
  </si>
  <si>
    <t>àâ üÆÜ²Üê²Î²Ü ²ÎîÆìÜºðÆ úî²ðàôØÆò Øàôîøºð</t>
  </si>
  <si>
    <t>²éáÕç³å³Ñ³Ï³Ý Ñ³ñ³ÏÇó Í³é³ÛáõÃÛáõÝÝ»ñ ¨ Íñ³·ñ»ñ</t>
  </si>
  <si>
    <t>Ð²ÞìºîìàôÂÚàôÜ*</t>
  </si>
  <si>
    <t>¥·áñÍ³é³Ï³Ý ¹³ë³Ï³ñ·Ù³Ùµ¤</t>
  </si>
  <si>
    <t>Ð³Û³ëï³ÝÇ Ð³Ýñ³å»ïáõÃÛ³Ý 2008 Ãí³Ï³ÝÇ å»ï³Ï³Ý µÛáõç»Ç »Ï³ÙáõïÝ»ñÇ í»ñ³µ»ñÛ³É</t>
  </si>
  <si>
    <t>¥ïÝï»ë³·Çï³Ï³Ý ¹³ë³Ï³ñ·Ù³Ùµ¤</t>
  </si>
  <si>
    <t>Ð³Û³ëï³ÝÇ Ð³Ýñ³å»ïáõÃÛ³Ý 2008 Ãí³Ï³ÝÇ å»ï³Ï³Ý µÛáõç»Ç Í³Ëë»ñÇ í»ñ³µ»ñÛ³É</t>
  </si>
  <si>
    <t>Ð³Û³ëï³ÝÇ Ð³Ýñ³å»ïáõÃÛ³Ý 2008 Ãí³Ï³ÝÇ å»ï³Ï³Ý µÛáõç»Ç ¹»ýÇóÇïÇ (å³Ï³ëáõñ¹Ç) ýÇÝ³Ýë³íáñÙ³Ý ³ÕµÛáõñÝ»ñÇ í»ñ³µ»ñÛ³É</t>
  </si>
  <si>
    <t xml:space="preserve"> ¸ñ³Ù³ßÝáñÑÝ»ñ ÙÇç³½·³ÛÇÝ Ï³½Ù³Ï»ñåáõÃÛáõÝÝ»ñÇÝ</t>
  </si>
  <si>
    <t xml:space="preserve"> - ÀÝÃ³óÇÏ ¹ñ³Ù³ßÝáñÑÝ»ñ ÙÇç³½·³ÛÇÝ Ï³½Ù³Ï»ñåáõÃÛáõÝÝ»ñÇÝ</t>
  </si>
  <si>
    <t xml:space="preserve"> - Î³åÇï³É ¹ñ³Ù³ßÝáñÑÝ»ñ ÙÇç³½·³ÛÇÝ Ï³½Ù³Ï»ñåáõÃÛáõÝÝ»ñÇÝ</t>
  </si>
  <si>
    <t xml:space="preserve"> ÀÝÃ³óÇÏ ¹ñ³Ù³ßÝáñÑÝ»ñ å»ï³Ï³Ý Ñ³ïí³ÍÇ ³ÛÉ Ù³Ï³ñ¹³ÏÝ»ñÇÝ</t>
  </si>
  <si>
    <t xml:space="preserve"> - ÀÝÃ³óÇÏ ¹ñ³Ù³ßÝáñÑÝ»ñ å»ï³Ï³Ý Ï³é³í³ñÙ³Ý Ñ³ïí³ÍÇÝ</t>
  </si>
  <si>
    <t xml:space="preserve"> - ²ÛÉ ÁÝÃ³óÇÏ ¹ñ³Ù³ßÝáñÑÝ»ñ Ñ³Ù³ÛÝùÝ»ñÇÝ</t>
  </si>
  <si>
    <t xml:space="preserve"> - ÀÝÃ³óÇÏ ¹ñ³Ù³ßÝáñÑÝ»ñ å»ï³Ï³Ý áã ³é¨ïñ³ÛÇÝ Ï³½Ù³Ï»ñåáõÃÛáõÝÝ»ñÇÝ</t>
  </si>
  <si>
    <t xml:space="preserve"> - ÀÝÃ³óÇÏ ¹ñ³Ù³ßÝáñÑÝ»ñ å»ï³Ï³Ý ³é¨ïñ³ÛÇÝ Ï³½Ù³Ï»ñåáõÃÛáõÝÝ»ñÇÝ</t>
  </si>
  <si>
    <t xml:space="preserve"> Î³åÇï³É ¹ñ³Ù³ßÝáñÑÝ»ñ å»ï³Ï³Ý Ñ³ïí³ÍÇ ³ÛÉ Ù³Ï³ñ¹³ÏÝ»ñÇÝ</t>
  </si>
  <si>
    <t xml:space="preserve"> - ²ÛÉ ÁÝÃ³óÇÏ ¹ñ³Ù³ßÝáñÑÝ»ñ</t>
  </si>
  <si>
    <t xml:space="preserve"> ¸ñ³Ù³ßÝáñÑÝ»ñ ûï³ñ»ñÏñÛ³ Ï³é³í³ñáõÃÛáõÝÝ»ñÇÝ</t>
  </si>
  <si>
    <t xml:space="preserve"> - Ü³Ë³·Í³Ñ»ï³½áï³Ï³Ý Í³Ëë»ñ</t>
  </si>
  <si>
    <t>ÜíÇñ³ïíáõÃÛáõÝÝ»ñ áã Ï³é³í³ñã³Ï³Ý (Ñ³ë³ñ³Ï³Ï³Ý) Ï³½Ù³Ï»ñåáõÃÛáõÝÝ»ñÇÝ</t>
  </si>
  <si>
    <t xml:space="preserve"> - ¶áñÍ³½ñÏáõÃÛ³Ý Ýå³ëïÝ»ñ µÛáõç»Çó</t>
  </si>
  <si>
    <t xml:space="preserve"> - Î»Ýë³Ãáß³ÏÇ ³ÝóÝ»Éáõ Ñ»ï Ï³åí³Í ¨ ï³ñÇù³ÛÇÝ Ýå³ëïÝ»ñ µÛáõç»Çó</t>
  </si>
  <si>
    <t xml:space="preserve"> - ÐáõÕ³ñÏ³íáñáõÃÛ³Ý Ýå³ëïÝ»ñ µÛáõç»Çó</t>
  </si>
  <si>
    <t xml:space="preserve"> - ÎñÃ³Ï³Ý, Ùß³ÏáõÃ³ÛÇÝ ¨ ëåáñï³ÛÇÝ Ýå³ëïÝ»ñ µÛáõç»Çó</t>
  </si>
  <si>
    <t xml:space="preserve"> - ²ÛÉ Ýå³ëïÝ»ñ µÛáõç»Çó</t>
  </si>
  <si>
    <t>Ð³ñÏ»ñ, å³ñï³¹Çñ í×³ñÝ»ñ ¨ ïáõÛÅ»ñ, áñáÝù Ï³é³í³ñÙ³Ý ï³ñµ»ñ Ù³Ï³ñ¹³ÏÝ»ñÇ ÏáÕÙÇó ÏÇñ³éíáõÙ »Ý ÙÇÙÛ³Ýó ÝÏ³ïÙ³Ùµ</t>
  </si>
  <si>
    <t xml:space="preserve"> - ºñ»Ë³Ý»ñÇ Ï³Ù ÁÝï³Ý»Ï³Ý Ýå³ëïÝ»ñ µÛáõç»Çó</t>
  </si>
  <si>
    <t>Ð»ïµáõÑ³Ï³Ý Ù³ëÝ³·Çï³Ï³Ý ÏñÃáõÃÛáõÝ</t>
  </si>
  <si>
    <t>´³ñÓñ³·áõÛÝ Ù³ëÝ³·Çï³Ï³Ý ÏñÃáõÃÛáõÝ</t>
  </si>
  <si>
    <t>ì³ï³éáÕçáõÃÛáõÝ</t>
  </si>
  <si>
    <t>úñ»Ýë¹Çñ ¨ ·áñÍ³¹Çñ Ù³ñÙÇÝÝ»ñ, å»ï³Ï³Ý Ï³é³í³ñáõÙ, ýÇÝ³Ýë³Ï³Ý ¨ Ñ³ñÏ³µÛáõç»ï³ÛÇÝ Ñ³ñ³µ»ñáõÃÛáõÝÝ»ñ, ³ñï³ùÇÝ Ñ³ñ³µ»ñáõÃÛáõÝÝ»ñ</t>
  </si>
  <si>
    <t>úñ»Ýë¹Çñ ¨ ·áñÍ³¹Çñ Ù³ñÙÇÝÝ»ñ, å»ï³Ï³Ý Ï³é³í³ñáõÙ</t>
  </si>
  <si>
    <t>Ð²ê²ð²Î²Î²Ü Î²ð¶, ²Üìî²Ü¶àôÂÚàôÜ ºì ¸²î²Î²Ü ¶àðÌàôÜºàôÂÚàôÜ</t>
  </si>
  <si>
    <t>ÀÝ¹Ñ³Ýáõñ µÝáõÛÃÇ ïÝï»ë³Ï³Ý ¨ ³é¨ïñ³ÛÇÝ Ñ³ñ³µ»ñáõÃÛáõÝÝ»ñ</t>
  </si>
  <si>
    <t>È»éÝ³³ñ¹ÛáõÝ³Ñ³ÝÙ³Ý, ³ñ¹ÛáõÝ³µ»ñáõÃÛ³Ý ¨ ßÇÝ³ñ³ñáõÃÛ³Ý ·Íáí Ñ»ï³½áï³Ï³Ý ¨ Ý³Ë³·Í³ÛÇÝ ³ßË³ï³ÝùÝ»ñ</t>
  </si>
  <si>
    <t>Þðæ²Î² ØÆæ²ì²ÚðÆ ä²Þîä²ÜàôÂÚàôÜ</t>
  </si>
  <si>
    <t>Þñç³Ï³ ÙÇç³í³ÛñÇ å³ßïå³ÝáõÃÛáõÝ (³ÛÉ ¹³ë»ñÇÝ ãå³ïÏ³ÝáÕ)</t>
  </si>
  <si>
    <t>´Ý³Ï³ñ³Ý³ÛÇÝ ßÇÝ³ñ³ñáõÃÛ³Ý ¨ ÏáÙáõÝ³É Í³é³ÛáõÃÛáõÝÝ»ñ (³ÛÉ ¹³ë»ñÇÝ ãå³ïÏ³ÝáÕ)</t>
  </si>
  <si>
    <t xml:space="preserve">ø³Õ³ù³Ï³Ý Ïáõë³ÏóáõÃÛáõÝÝ»ñ, Ñ³ë³ñ³Ï³Ï³Ý Ï³½Ù³Ï»ñåáõÃÛáõÝÝ»ñ, ³ñÑÙÇáõÃÛáõÝÝ»ñ </t>
  </si>
  <si>
    <t>Ð³Û³ëï³ÝÇ Ð³Ýñ³å»ïáõÃÛ³Ý 2008 Ãí³Ï³ÝÇ å»ï³Ï³Ý µÛáõç»Ç ¹»ýÇóÇïÇ (å³Ï³ëáõñ¹Ç) ýÇÝ³Ýë³íáñÙ³Ý ³ÕµÛáõñÝ»ñÇ í»ñ³µ»ñÛ³É` Áëï ³é³ÝÓÇÝ ï³ññ»ñÇ</t>
  </si>
  <si>
    <t>§ÎáÙåá½ÇóÇáÝ ÝÛáõÃ»ñÇ ·áñÍ³ñ³Ý¦ ö´À-Çó</t>
  </si>
  <si>
    <t xml:space="preserve"> ÀÜ¸²ØºÜÀ</t>
  </si>
  <si>
    <t>2.3. ºÉù»ñÇ ýÇÝ³Ýë³íáñÙ³ÝÝ áõÕÕíáÕ 2008 Ãí³Ï³ÝÇ ï³ñ»ëÏ½µÇ ³½³ï ÙÇçáóÝ»ñ</t>
  </si>
  <si>
    <t>³) §´éÝ³¹³ïí³ÍÝ»ñÇ Ù³ëÇÝ¦ ÐÐ ûñ»Ýùáí ë³ÑÙ³Ýí³Í í³ñÏ»ñÇ ïñ³Ù³¹ñáõÙ</t>
  </si>
  <si>
    <t xml:space="preserve"> ö³ëï³óÇ ëáóÇ³É³Ï³Ý ³å³Ñáí³·ñáõÃÛ³Ý í×³ñÝ»ñ (·áñÍ³ïáõÇ ÏáÕÙÇó)</t>
  </si>
  <si>
    <t xml:space="preserve"> - Ü»ñùÇÝ ïáÏáë³í×³ñÝ»ñ </t>
  </si>
  <si>
    <t xml:space="preserve"> - ²ñï³ùÇÝ ïáÏáë³í×³ñÝ»ñ </t>
  </si>
  <si>
    <t xml:space="preserve"> - ä»ï³Ï³Ý µÛáõç»Çó Ñ³Ù³ÛÝùÝ»ñÇ µÛáõç»Ý»ñÇÝ Ñ³Ù³Ñ³ñÃ»óÙ³Ý ëÏ½µáõÝùáí ïñíáÕ ¹áï³óÇ³Ý»ñ</t>
  </si>
  <si>
    <t xml:space="preserve"> - Þ»Ýù»ñÇ ¨ ßÇÝáõÃÛáõÝÝ»ñÇ ßÇÝ³ñ³ñáõÃÛáõÝ </t>
  </si>
  <si>
    <t xml:space="preserve"> - Þ»Ýù»ñÇ ¨ ßÇÝáõÃÛáõÝÝ»ñÇ Ï³åÇï³É í»ñ³Ýáñá·áõÙ </t>
  </si>
  <si>
    <t xml:space="preserve"> - è³½Ù³í³ñ³Ï³Ý å³ß³ñÝ»ñ</t>
  </si>
  <si>
    <t xml:space="preserve"> - ²ñï³¹ñ³Ï³Ý Ýß³Ý³ÏáõÃÛ³Ý å³ß³ñÝ»ñ</t>
  </si>
  <si>
    <t xml:space="preserve">ä»ï³Ï³Ý ïáõñù </t>
  </si>
  <si>
    <t xml:space="preserve">§²Ïµ³-Îñ»¹Çï ²·ñÇÏáÉ µ³ÝÏ¦ ö´À-Çó </t>
  </si>
  <si>
    <t xml:space="preserve"> - Ø³ÛñáõÃÛ³Ý Ýå³ëïÝ»ñ µÛáõç»Çó</t>
  </si>
  <si>
    <t xml:space="preserve">    Å³Ù³Ý³Ï³íáñ³å»ë ³½³ï ÙÇçáóÝ»ñ</t>
  </si>
  <si>
    <t>2.1. ´³ÅÝ»ïáÙë»ñÇ ¨ Ï³åÇï³ÉáõÙ ³ÛÉ Ù³ëÝ³ÏóáõÃÛ³Ý Çñ³óáõÙÇó Ùáõïù»ñ</t>
  </si>
  <si>
    <t>2.1. ì³ñÏ»ñÇ ¨ ÷áË³ïíáõÃÛáõÝÝ»ñÇ ïñ³Ù³¹ñáõÙ</t>
  </si>
  <si>
    <t>3. ²ÛÉ</t>
  </si>
  <si>
    <t>2. üÇÝ³Ýë³Ï³Ý ³ÏïÇíÝ»ñ</t>
  </si>
  <si>
    <t>2.6. ²ÛÉ</t>
  </si>
  <si>
    <t>2.4. ì³ñÏ»ñÇ ¨ ÷áË³ïíáõÃÛáõÝÝ»ñÇ ïñ³Ù³¹ñáõÙ</t>
  </si>
  <si>
    <t>². Ü»ñùÇÝ ³ÕµÛáõñÝ»ñ-ÁÝ¹³Ù»ÝÁ</t>
  </si>
  <si>
    <t>2.2. ´³ÅÝ»ïáÙë»ñÇ ¨ Ï³åÇï³ÉáõÙ ³ÛÉ Ù³ëÝ³ÏóáõÃÛ³Ý Ó»éù µ»ñáõÙ</t>
  </si>
  <si>
    <t>àéá·áõÙ</t>
  </si>
  <si>
    <t>²ßË³ï³Ï³½ÙÇ ¥Ï³¹ñ»ñÇ¤ ·Íáí ÁÝ¹Ñ³Ýáõñ µÝáõÛÃÇ Í³é³ÛáõÃÛáõÝÝ»ñ</t>
  </si>
  <si>
    <t>ØÇçÝ³Ï³ñ· (ÉñÇí) ÁÝ¹Ñ³Ýáõñ ÏñÃáõÃÛáõÝ</t>
  </si>
  <si>
    <t>ÀÝÃ³óÇÏ Ýáñá·áõÙ ¨ å³Ñå³ÝáõÙ (Í³é³ÛáõÃÛáõÝÝ»ñ ¨ ÝÛáõÃ»ñ)</t>
  </si>
  <si>
    <t>ÜÛáõÃ»ñ</t>
  </si>
  <si>
    <t xml:space="preserve">ØºøºÜ²ÜºðÆ ºì ê²ðø²ìàðàôØÜºðÆ Òºèø ´ºðàôØ, ä²Ðä²ÜàôØ ºì ÐÆØÜ²Üàðà¶àôØ </t>
  </si>
  <si>
    <t xml:space="preserve"> - ¶»á¹»½Ç³Ï³Ý-ù³ñï»½³·ñ³Ï³Ý Í³Ëë»ñ</t>
  </si>
  <si>
    <t xml:space="preserve"> - Þ»Ýù»ñÇ ¨ ßÇÝáõÃÛáõÝÝ»ñÇ Ó»éù µ»ñáõÙ </t>
  </si>
  <si>
    <t>µ) ³ñï³ùÇÝ ³ÕµÛáõñÝ»ñÇó ëï³óí³Í Ýå³ï³Ï³ÛÇÝ ÙÇçáóÝ»ñÇ Ñ³ßíÇÝ Çñ³Ï³Ý³óíáÕ Íñ³·ñ»ñÇ ßñç³Ý³ÏÝ»ñáõÙ í³ñÏ»ñÇ ïñ³Ù³¹ñáõÙ ³Û¹ Íñ³·ñ»ñáõÙ Ý»ñ³éí³Í ïÝï»ë³í³ñáÕ ëáõµÛ»ÏïÝ»ñÇÝ</t>
  </si>
  <si>
    <t>ä³ÛÙ³Ý³·ñ³ÛÇÝ ³ÛÉ Í³é³ÛáõÃÛáõÝÝ»ñÇ Ó»éù µ»ñáõÙ</t>
  </si>
  <si>
    <t>²ÛÉ Ù³ëÝ³·Çï³Ï³Ý Í³é³ÛáõÃÛáõÝÝ»ñÇ Ó»éù µ»ñáõÙ</t>
  </si>
  <si>
    <t>* Ü»ñ³éí³Í ¿ å»ï³Ï³Ý ÑÇÙÝ³ñÏÝ»ñÇ Ñ³Ù³ñ ÐÐ Ï³é³í³ñáõÃÛ³Ý ÁÝ¹áõÝ³Í áñáßáõÙÝ»ñÇ Ñ³Ù³Ó³ÛÝ µ³óí³Í ³ñï³µÛáõç»ï³ÛÇÝ Ñ³ßÇíÝ»ñÇ ÙÇçáóÝ»ñÇ ßñç³Ý³éáõÃÛáõÝÁ` Ñ³Ù³Ó³ÛÝ §Ð³Û³ëï³ÝÇ Ð³Ýñ³å»ïáõÃÛ³Ý 2008 Ãí³Ï³ÝÇ å»ï³Ï³Ý µÛáõç»Ç Ù³ëÇÝ¦ ÐÐ ûñ»ÝùÇ 9-ñ¹ Ñá¹í³ÍÇ 18-ñ¹ Ï»ïÇ:</t>
  </si>
  <si>
    <t>å»ï³Ï³Ý Ý»ñùÇÝ ß³ÑáÕ ÷áË³éáõÃÛ³Ý å³ñï³ïáÙë»ñÇ Ñ»ï ·ÝáõÙ</t>
  </si>
  <si>
    <t xml:space="preserve">Ì²è²ÚàôÂÚàôÜÜºðÆ ºì ²äð²ÜøÜºðÆ Òºèø ´ºðàôØ </t>
  </si>
  <si>
    <t>ÀÜÂ²òÆÎ Ì²Êêºð</t>
  </si>
  <si>
    <r>
      <t xml:space="preserve">¹ </t>
    </r>
    <r>
      <rPr>
        <sz val="10"/>
        <rFont val="Arial Armenian"/>
        <family val="2"/>
      </rPr>
      <t>Ð³ëï³ïí³Í ¿ §Ð³Û³ëï³ÝÇ Ð³Ýñ³å»ïáõÃÛ³Ý 2008 Ãí³Ï³ÝÇ å»ï³Ï³Ý µÛáõç»Ç Ù³ëÇÝ¦ Ð³Û³ëï³ÝÇ Ð³Ýñ³å»ïáõÃÛ³Ý ûñ»Ýùáí:</t>
    </r>
  </si>
  <si>
    <r>
      <t>²</t>
    </r>
    <r>
      <rPr>
        <sz val="10"/>
        <rFont val="Arial Armenian"/>
        <family val="2"/>
      </rPr>
      <t xml:space="preserve"> Ð³ßíÇ »Ý ³éÝí³Í ûñ»Ýùáí ÐÐ Ï³é³í³ñáõÃÛ³ÝÁ í»ñ³å³Ñí³Í ÉÇ³½áñáõÃÛáõÝÝ»ñÇ ßñç³Ý³ÏÝ»ñáõÙ Ï³ï³ñí³Í ÷á÷áËáõÃÛáõÝÝ»ñÁ:</t>
    </r>
  </si>
  <si>
    <t>êáóÇ³É³Ï³Ý û·ÝáõÃÛ³Ý ¹ñ³Ù³Ï³Ý ³ñï³Ñ³ÛïáõÃÛ³Ùµ Ýå³ëïÝ»ñ (µÛáõç»Çó)</t>
  </si>
  <si>
    <t>Î³é³í³ñÙ³Ý Ù³ñÙÇÝÝ»ñÇ ·áñÍáõÝ»áõÃÛ³Ý Ï³Ù ³Ý·áñÍáõÃÛ³Ý Ñ»ï¨³Ýùáí ³é³ç³ó³Í íÝ³ëí³ÍùÝ»ñÇ Ï³Ù íÝ³ëÝ»ñÇ í»ñ³Ï³Ý·ÝáõÙ</t>
  </si>
  <si>
    <t xml:space="preserve"> - ÐÇí³Ý¹áõÃÛ³Ý ¨ Ñ³ßÙ³Ý¹³ÙáõÃÛ³Ý Ýå³ëïÝ»ñ µÛáõç»Çó</t>
  </si>
  <si>
    <t xml:space="preserve"> - ÀÝÃ³óÇÏ ¹ñ³Ù³ßÝáñÑÝ»ñ ûï³ñ»ñÏñÛ³ Ï³é³í³ñáõÃÛáõÝÝ»ñÇÝ</t>
  </si>
  <si>
    <t xml:space="preserve"> - Î³åÇï³É ¹ñ³Ù³ßÝáñÑÝ»ñ ûï³ñ»ñÏñÛ³ Ï³é³í³ñáõÃÛáõÝÝ»ñÇÝ</t>
  </si>
  <si>
    <r>
      <t>¹</t>
    </r>
    <r>
      <rPr>
        <sz val="10"/>
        <rFont val="Arial Armenian"/>
        <family val="2"/>
      </rPr>
      <t xml:space="preserve"> Ð³ëï³ïí³Í ¿ §Ð³Û³ëï³ÝÇ Ð³Ýñ³å»ïáõÃÛ³Ý 2008 Ãí³Ï³ÝÇ å»ï³Ï³Ý µÛáõç»Ç Ù³ëÇÝ¦ Ð³Û³ëï³ÝÇ Ð³Ýñ³å»ïáõÃÛ³Ý ûñ»Ýùáí:</t>
    </r>
  </si>
  <si>
    <t>¥Ñ³½³ñ ¹ñ³Ù¤</t>
  </si>
  <si>
    <t xml:space="preserve"> - êáóÇ³É³Ï³Ý ³å³ÑáíáõÃÛ³Ý µÝ»Õ»Ý Ýå³ëïÝ»ñ Í³é³ÛáõÃÛáõÝÝ»ñ Ù³ïáõóáÕÝ»ñÇÝ</t>
  </si>
  <si>
    <r>
      <t>äÉ³Ý</t>
    </r>
    <r>
      <rPr>
        <b/>
        <sz val="10"/>
        <rFont val="Arial"/>
        <family val="2"/>
      </rPr>
      <t>¹</t>
    </r>
  </si>
  <si>
    <r>
      <t>Ößïí³Í åÉ³Ý</t>
    </r>
    <r>
      <rPr>
        <b/>
        <sz val="10"/>
        <rFont val="Arial"/>
        <family val="2"/>
      </rPr>
      <t>²</t>
    </r>
    <r>
      <rPr>
        <b/>
        <sz val="10"/>
        <rFont val="Arial Armenian"/>
        <family val="2"/>
      </rPr>
      <t xml:space="preserve"> </t>
    </r>
  </si>
  <si>
    <t>ö³ëï³óÇ</t>
  </si>
  <si>
    <t>Î³ï³ñá-Õ³Ï³Ý ¥%¤</t>
  </si>
  <si>
    <t xml:space="preserve"> ³ÛÉ</t>
  </si>
  <si>
    <t xml:space="preserve">   §ìî´-Ð³Û³ëï³Ý¦ ö´À-Çó ëï³óí³Í í³ñÏÇ Ù³ñáõÙ</t>
  </si>
  <si>
    <t>§²Ý»ÉÇù µ³ÝÏ¦ êäÀ-Çó**</t>
  </si>
  <si>
    <t>§ÆÝ»Ïáµ³ÝÏ¦ ö´À-Çó**</t>
  </si>
  <si>
    <t>§Ð³Û¿ÏáÝáÙµ³ÝÏ¦-Çó**</t>
  </si>
  <si>
    <t xml:space="preserve"> - ´Ý³Ï³ñ³Ý³ÛÇÝ Ýå³ëïÝ»ñ µÛáõç»Çó</t>
  </si>
  <si>
    <t>êáóÇ³É³Ï³Ý ³å³ÑáíáõÃÛ³Ý Ýå³ëïÝ»ñ</t>
  </si>
  <si>
    <t>** ¶áõÙ³ñÝ»ñÁ Ùáõïù³·ñí»É »Ý Ð´ Ó»éÝ³ñÏáõÃÛáõÝÝ»ñÇ ½³ñ·³óÙ³Ý í³ñÏ³ÛÇÝ Íñ³·ñáí í³ñÏ»ñÇ í»ñ³¹³ñÓÇ ÃÇí 103003014851 ³ñï³ñÅáõÃ³ÛÇÝ Ñ³ßíÇÝ:</t>
  </si>
</sst>
</file>

<file path=xl/styles.xml><?xml version="1.0" encoding="utf-8"?>
<styleSheet xmlns="http://schemas.openxmlformats.org/spreadsheetml/2006/main">
  <numFmts count="35">
    <numFmt numFmtId="5" formatCode="#,##0\ &quot; &quot;;\-#,##0\ &quot; &quot;"/>
    <numFmt numFmtId="6" formatCode="#,##0\ &quot; &quot;;[Red]\-#,##0\ &quot; &quot;"/>
    <numFmt numFmtId="7" formatCode="#,##0.00\ &quot; &quot;;\-#,##0.00\ &quot; &quot;"/>
    <numFmt numFmtId="8" formatCode="#,##0.00\ &quot; &quot;;[Red]\-#,##0.00\ &quot; &quot;"/>
    <numFmt numFmtId="42" formatCode="_-* #,##0\ &quot; &quot;_-;\-* #,##0\ &quot; &quot;_-;_-* &quot;-&quot;\ &quot; &quot;_-;_-@_-"/>
    <numFmt numFmtId="41" formatCode="_-* #,##0\ _ _-;\-* #,##0\ _ _-;_-* &quot;-&quot;\ _ _-;_-@_-"/>
    <numFmt numFmtId="44" formatCode="_-* #,##0.00\ &quot; &quot;_-;\-* #,##0.00\ &quot; &quot;_-;_-* &quot;-&quot;??\ &quot; &quot;_-;_-@_-"/>
    <numFmt numFmtId="43" formatCode="_-* #,##0.00\ _ _-;\-* #,##0.00\ _ _-;_-* &quot;-&quot;??\ _ 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00"/>
    <numFmt numFmtId="174" formatCode="_(* #,##0.0_);_(* \(#,##0.0\);_(* &quot;-&quot;?_);_(@_)"/>
    <numFmt numFmtId="175" formatCode="_-* #,##0.0\ _ _-;\-* #,##0.0\ _ _-;_-* &quot;-&quot;?\ _ _-;_-@_-"/>
    <numFmt numFmtId="176" formatCode="#,##0.0"/>
    <numFmt numFmtId="177" formatCode="_(* #,##0.000_);_(* \(#,##0.000\);_(* &quot;-&quot;??_);_(@_)"/>
    <numFmt numFmtId="178" formatCode="_-* #,##0.0_р_._-;\-* #,##0.0_р_._-;_-* &quot;-&quot;?_р_._-;_-@_-"/>
    <numFmt numFmtId="179" formatCode="#,##0.00&quot;  &quot;;[Red]\-#,##0.00&quot;  &quot;"/>
    <numFmt numFmtId="180" formatCode="_(* #,##0_);_(* \(#,##0\);_(* &quot;-&quot;??_);_(@_)"/>
    <numFmt numFmtId="181" formatCode="_-* #,##0.0\ _ _-;\-* #,##0.0\ _ _-;_-* &quot;-&quot;??\ _ _-;_-@_-"/>
    <numFmt numFmtId="182" formatCode="_(* #,##0_);_(* \(#,##0\);_(* &quot;-&quot;?_);_(@_)"/>
    <numFmt numFmtId="183" formatCode="0.0%"/>
    <numFmt numFmtId="184" formatCode="_(* #,##0.0000_);_(* \(#,##0.0000\);_(* &quot;-&quot;????_);_(@_)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.000_);_(* \(#,##0.000\);_(* &quot;-&quot;???_);_(@_)"/>
  </numFmts>
  <fonts count="11">
    <font>
      <sz val="10"/>
      <name val="Arial"/>
      <family val="0"/>
    </font>
    <font>
      <b/>
      <sz val="10"/>
      <name val="Arial Armenian"/>
      <family val="2"/>
    </font>
    <font>
      <sz val="10"/>
      <name val="Arial Armenian"/>
      <family val="2"/>
    </font>
    <font>
      <sz val="11"/>
      <name val="Arial Armeni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Armenian"/>
      <family val="2"/>
    </font>
    <font>
      <b/>
      <sz val="11"/>
      <name val="Arial Armenian"/>
      <family val="2"/>
    </font>
    <font>
      <sz val="10"/>
      <name val="Star"/>
      <family val="0"/>
    </font>
    <font>
      <b/>
      <sz val="10"/>
      <name val="Arial"/>
      <family val="2"/>
    </font>
    <font>
      <sz val="9"/>
      <name val="Arial Armeni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172" fontId="1" fillId="0" borderId="1" xfId="15" applyNumberFormat="1" applyFont="1" applyFill="1" applyBorder="1" applyAlignment="1">
      <alignment/>
    </xf>
    <xf numFmtId="172" fontId="2" fillId="0" borderId="1" xfId="15" applyNumberFormat="1" applyFont="1" applyFill="1" applyBorder="1" applyAlignment="1">
      <alignment/>
    </xf>
    <xf numFmtId="172" fontId="2" fillId="0" borderId="2" xfId="15" applyNumberFormat="1" applyFont="1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172" fontId="1" fillId="0" borderId="2" xfId="15" applyNumberFormat="1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172" fontId="1" fillId="0" borderId="5" xfId="15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wrapText="1"/>
    </xf>
    <xf numFmtId="172" fontId="2" fillId="0" borderId="5" xfId="15" applyNumberFormat="1" applyFont="1" applyFill="1" applyBorder="1" applyAlignment="1">
      <alignment horizontal="right"/>
    </xf>
    <xf numFmtId="172" fontId="2" fillId="0" borderId="5" xfId="15" applyNumberFormat="1" applyFont="1" applyFill="1" applyBorder="1" applyAlignment="1">
      <alignment/>
    </xf>
    <xf numFmtId="0" fontId="2" fillId="0" borderId="4" xfId="0" applyFont="1" applyFill="1" applyBorder="1" applyAlignment="1">
      <alignment horizontal="left" wrapText="1" indent="1"/>
    </xf>
    <xf numFmtId="172" fontId="2" fillId="0" borderId="5" xfId="15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72" fontId="2" fillId="0" borderId="6" xfId="15" applyNumberFormat="1" applyFont="1" applyFill="1" applyBorder="1" applyAlignment="1">
      <alignment/>
    </xf>
    <xf numFmtId="172" fontId="1" fillId="0" borderId="7" xfId="15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/>
    </xf>
    <xf numFmtId="172" fontId="1" fillId="0" borderId="6" xfId="15" applyNumberFormat="1" applyFont="1" applyFill="1" applyBorder="1" applyAlignment="1">
      <alignment/>
    </xf>
    <xf numFmtId="17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173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173" fontId="1" fillId="0" borderId="2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73" fontId="1" fillId="0" borderId="1" xfId="0" applyNumberFormat="1" applyFont="1" applyFill="1" applyBorder="1" applyAlignment="1">
      <alignment vertical="center"/>
    </xf>
    <xf numFmtId="173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173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173" fontId="1" fillId="0" borderId="7" xfId="0" applyNumberFormat="1" applyFont="1" applyFill="1" applyBorder="1" applyAlignment="1">
      <alignment/>
    </xf>
    <xf numFmtId="173" fontId="1" fillId="0" borderId="7" xfId="0" applyNumberFormat="1" applyFont="1" applyFill="1" applyBorder="1" applyAlignment="1">
      <alignment vertical="top"/>
    </xf>
    <xf numFmtId="172" fontId="2" fillId="0" borderId="8" xfId="15" applyNumberFormat="1" applyFont="1" applyFill="1" applyBorder="1" applyAlignment="1">
      <alignment/>
    </xf>
    <xf numFmtId="172" fontId="2" fillId="0" borderId="7" xfId="15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72" fontId="1" fillId="0" borderId="5" xfId="15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172" fontId="1" fillId="0" borderId="10" xfId="15" applyNumberFormat="1" applyFont="1" applyFill="1" applyBorder="1" applyAlignment="1">
      <alignment/>
    </xf>
    <xf numFmtId="172" fontId="1" fillId="0" borderId="9" xfId="15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72" fontId="2" fillId="0" borderId="12" xfId="15" applyNumberFormat="1" applyFont="1" applyFill="1" applyBorder="1" applyAlignment="1">
      <alignment/>
    </xf>
    <xf numFmtId="172" fontId="2" fillId="0" borderId="11" xfId="15" applyNumberFormat="1" applyFont="1" applyFill="1" applyBorder="1" applyAlignment="1">
      <alignment/>
    </xf>
    <xf numFmtId="173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172" fontId="1" fillId="0" borderId="14" xfId="15" applyNumberFormat="1" applyFont="1" applyFill="1" applyBorder="1" applyAlignment="1">
      <alignment/>
    </xf>
    <xf numFmtId="172" fontId="1" fillId="0" borderId="13" xfId="15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173" fontId="1" fillId="0" borderId="9" xfId="0" applyNumberFormat="1" applyFont="1" applyFill="1" applyBorder="1" applyAlignment="1">
      <alignment/>
    </xf>
    <xf numFmtId="173" fontId="1" fillId="0" borderId="9" xfId="0" applyNumberFormat="1" applyFont="1" applyFill="1" applyBorder="1" applyAlignment="1">
      <alignment vertical="top"/>
    </xf>
    <xf numFmtId="172" fontId="2" fillId="0" borderId="10" xfId="15" applyNumberFormat="1" applyFont="1" applyFill="1" applyBorder="1" applyAlignment="1">
      <alignment/>
    </xf>
    <xf numFmtId="172" fontId="2" fillId="0" borderId="9" xfId="15" applyNumberFormat="1" applyFont="1" applyFill="1" applyBorder="1" applyAlignment="1">
      <alignment/>
    </xf>
    <xf numFmtId="0" fontId="1" fillId="0" borderId="13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/>
    </xf>
    <xf numFmtId="173" fontId="1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 vertical="top"/>
    </xf>
    <xf numFmtId="172" fontId="1" fillId="0" borderId="8" xfId="15" applyNumberFormat="1" applyFont="1" applyFill="1" applyBorder="1" applyAlignment="1">
      <alignment/>
    </xf>
    <xf numFmtId="172" fontId="1" fillId="0" borderId="15" xfId="15" applyNumberFormat="1" applyFont="1" applyFill="1" applyBorder="1" applyAlignment="1">
      <alignment/>
    </xf>
    <xf numFmtId="173" fontId="1" fillId="0" borderId="9" xfId="0" applyNumberFormat="1" applyFont="1" applyFill="1" applyBorder="1" applyAlignment="1">
      <alignment vertical="center"/>
    </xf>
    <xf numFmtId="173" fontId="1" fillId="0" borderId="16" xfId="0" applyNumberFormat="1" applyFont="1" applyFill="1" applyBorder="1" applyAlignment="1">
      <alignment vertical="top"/>
    </xf>
    <xf numFmtId="173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/>
    </xf>
    <xf numFmtId="172" fontId="2" fillId="0" borderId="1" xfId="15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72" fontId="1" fillId="0" borderId="1" xfId="15" applyNumberFormat="1" applyFont="1" applyFill="1" applyBorder="1" applyAlignment="1">
      <alignment wrapText="1"/>
    </xf>
    <xf numFmtId="172" fontId="2" fillId="0" borderId="1" xfId="15" applyNumberFormat="1" applyFont="1" applyFill="1" applyBorder="1" applyAlignment="1">
      <alignment wrapText="1"/>
    </xf>
    <xf numFmtId="171" fontId="3" fillId="0" borderId="5" xfId="15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183" fontId="1" fillId="0" borderId="5" xfId="22" applyNumberFormat="1" applyFont="1" applyFill="1" applyBorder="1" applyAlignment="1">
      <alignment horizontal="right"/>
    </xf>
    <xf numFmtId="183" fontId="2" fillId="0" borderId="5" xfId="22" applyNumberFormat="1" applyFont="1" applyFill="1" applyBorder="1" applyAlignment="1">
      <alignment/>
    </xf>
    <xf numFmtId="183" fontId="1" fillId="0" borderId="5" xfId="22" applyNumberFormat="1" applyFont="1" applyFill="1" applyBorder="1" applyAlignment="1">
      <alignment/>
    </xf>
    <xf numFmtId="172" fontId="2" fillId="0" borderId="0" xfId="15" applyNumberFormat="1" applyFont="1" applyFill="1" applyAlignment="1">
      <alignment/>
    </xf>
    <xf numFmtId="172" fontId="1" fillId="0" borderId="7" xfId="15" applyNumberFormat="1" applyFont="1" applyFill="1" applyBorder="1" applyAlignment="1">
      <alignment wrapText="1"/>
    </xf>
    <xf numFmtId="183" fontId="1" fillId="0" borderId="22" xfId="22" applyNumberFormat="1" applyFont="1" applyFill="1" applyBorder="1" applyAlignment="1">
      <alignment/>
    </xf>
    <xf numFmtId="183" fontId="2" fillId="0" borderId="1" xfId="22" applyNumberFormat="1" applyFont="1" applyFill="1" applyBorder="1" applyAlignment="1">
      <alignment/>
    </xf>
    <xf numFmtId="183" fontId="1" fillId="0" borderId="1" xfId="22" applyNumberFormat="1" applyFont="1" applyFill="1" applyBorder="1" applyAlignment="1">
      <alignment/>
    </xf>
    <xf numFmtId="183" fontId="1" fillId="0" borderId="7" xfId="22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183" fontId="1" fillId="0" borderId="9" xfId="22" applyNumberFormat="1" applyFont="1" applyFill="1" applyBorder="1" applyAlignment="1">
      <alignment/>
    </xf>
    <xf numFmtId="183" fontId="2" fillId="0" borderId="11" xfId="22" applyNumberFormat="1" applyFont="1" applyFill="1" applyBorder="1" applyAlignment="1">
      <alignment/>
    </xf>
    <xf numFmtId="183" fontId="1" fillId="0" borderId="13" xfId="22" applyNumberFormat="1" applyFont="1" applyFill="1" applyBorder="1" applyAlignment="1">
      <alignment/>
    </xf>
    <xf numFmtId="183" fontId="2" fillId="0" borderId="7" xfId="22" applyNumberFormat="1" applyFont="1" applyFill="1" applyBorder="1" applyAlignment="1">
      <alignment/>
    </xf>
    <xf numFmtId="183" fontId="2" fillId="0" borderId="9" xfId="22" applyNumberFormat="1" applyFont="1" applyFill="1" applyBorder="1" applyAlignment="1">
      <alignment/>
    </xf>
    <xf numFmtId="0" fontId="2" fillId="0" borderId="0" xfId="0" applyFont="1" applyAlignment="1">
      <alignment wrapText="1"/>
    </xf>
    <xf numFmtId="174" fontId="2" fillId="0" borderId="1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2" fillId="0" borderId="23" xfId="0" applyFont="1" applyFill="1" applyBorder="1" applyAlignment="1">
      <alignment/>
    </xf>
    <xf numFmtId="171" fontId="2" fillId="0" borderId="5" xfId="15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172" fontId="2" fillId="0" borderId="0" xfId="15" applyNumberFormat="1" applyFont="1" applyFill="1" applyBorder="1" applyAlignment="1">
      <alignment horizontal="right"/>
    </xf>
    <xf numFmtId="172" fontId="2" fillId="0" borderId="23" xfId="15" applyNumberFormat="1" applyFont="1" applyFill="1" applyBorder="1" applyAlignment="1">
      <alignment horizontal="right"/>
    </xf>
    <xf numFmtId="172" fontId="2" fillId="0" borderId="5" xfId="0" applyNumberFormat="1" applyFont="1" applyFill="1" applyBorder="1" applyAlignment="1">
      <alignment/>
    </xf>
    <xf numFmtId="183" fontId="1" fillId="0" borderId="5" xfId="22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72" fontId="2" fillId="0" borderId="5" xfId="15" applyNumberFormat="1" applyFont="1" applyFill="1" applyBorder="1" applyAlignment="1">
      <alignment horizontal="right" vertical="center"/>
    </xf>
    <xf numFmtId="183" fontId="2" fillId="0" borderId="5" xfId="22" applyNumberFormat="1" applyFont="1" applyFill="1" applyBorder="1" applyAlignment="1">
      <alignment horizontal="right" vertical="center"/>
    </xf>
    <xf numFmtId="183" fontId="1" fillId="0" borderId="5" xfId="22" applyNumberFormat="1" applyFont="1" applyFill="1" applyBorder="1" applyAlignment="1">
      <alignment horizontal="right" vertical="center"/>
    </xf>
    <xf numFmtId="177" fontId="2" fillId="0" borderId="0" xfId="15" applyNumberFormat="1" applyFont="1" applyFill="1" applyAlignment="1">
      <alignment/>
    </xf>
    <xf numFmtId="171" fontId="2" fillId="0" borderId="0" xfId="15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72" fontId="1" fillId="0" borderId="7" xfId="15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/>
    </xf>
    <xf numFmtId="0" fontId="2" fillId="0" borderId="5" xfId="0" applyFont="1" applyFill="1" applyBorder="1" applyAlignment="1">
      <alignment horizontal="left"/>
    </xf>
    <xf numFmtId="176" fontId="2" fillId="0" borderId="5" xfId="21" applyNumberFormat="1" applyFont="1" applyFill="1" applyBorder="1" applyAlignment="1">
      <alignment horizontal="right" vertical="center" wrapText="1"/>
      <protection/>
    </xf>
    <xf numFmtId="183" fontId="2" fillId="0" borderId="5" xfId="22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172" fontId="1" fillId="0" borderId="0" xfId="15" applyNumberFormat="1" applyFont="1" applyFill="1" applyAlignment="1">
      <alignment horizontal="center"/>
    </xf>
    <xf numFmtId="172" fontId="2" fillId="0" borderId="0" xfId="15" applyNumberFormat="1" applyFont="1" applyFill="1" applyBorder="1" applyAlignment="1">
      <alignment/>
    </xf>
    <xf numFmtId="171" fontId="2" fillId="0" borderId="1" xfId="15" applyNumberFormat="1" applyFont="1" applyFill="1" applyBorder="1" applyAlignment="1">
      <alignment/>
    </xf>
    <xf numFmtId="171" fontId="1" fillId="0" borderId="1" xfId="15" applyNumberFormat="1" applyFont="1" applyFill="1" applyBorder="1" applyAlignment="1">
      <alignment/>
    </xf>
    <xf numFmtId="174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2" fontId="2" fillId="2" borderId="5" xfId="15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urq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xSplit="1" ySplit="7" topLeftCell="B8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D10" sqref="D10"/>
    </sheetView>
  </sheetViews>
  <sheetFormatPr defaultColWidth="9.140625" defaultRowHeight="12.75"/>
  <cols>
    <col min="1" max="1" width="31.57421875" style="20" customWidth="1"/>
    <col min="2" max="3" width="16.140625" style="20" customWidth="1"/>
    <col min="4" max="4" width="16.140625" style="20" bestFit="1" customWidth="1"/>
    <col min="5" max="5" width="11.8515625" style="20" bestFit="1" customWidth="1"/>
    <col min="6" max="16384" width="9.140625" style="20" customWidth="1"/>
  </cols>
  <sheetData>
    <row r="1" spans="1:5" ht="14.25">
      <c r="A1" s="148" t="s">
        <v>177</v>
      </c>
      <c r="B1" s="148"/>
      <c r="C1" s="148"/>
      <c r="D1" s="148"/>
      <c r="E1" s="148"/>
    </row>
    <row r="2" spans="1:5" ht="30" customHeight="1">
      <c r="A2" s="149" t="s">
        <v>179</v>
      </c>
      <c r="B2" s="149"/>
      <c r="C2" s="149"/>
      <c r="D2" s="149"/>
      <c r="E2" s="149"/>
    </row>
    <row r="3" spans="1:5" ht="12.75">
      <c r="A3" s="147" t="s">
        <v>263</v>
      </c>
      <c r="B3" s="147"/>
      <c r="C3" s="147"/>
      <c r="D3" s="147"/>
      <c r="E3" s="147"/>
    </row>
    <row r="4" spans="1:3" ht="15">
      <c r="A4" s="129"/>
      <c r="B4" s="129"/>
      <c r="C4" s="129"/>
    </row>
    <row r="5" spans="1:3" ht="12.75">
      <c r="A5" s="130"/>
      <c r="B5" s="130"/>
      <c r="C5" s="130"/>
    </row>
    <row r="6" spans="1:5" ht="25.5">
      <c r="A6" s="77"/>
      <c r="B6" s="18" t="s">
        <v>265</v>
      </c>
      <c r="C6" s="18" t="s">
        <v>266</v>
      </c>
      <c r="D6" s="18" t="s">
        <v>267</v>
      </c>
      <c r="E6" s="18" t="s">
        <v>268</v>
      </c>
    </row>
    <row r="7" spans="1:5" ht="25.5">
      <c r="A7" s="131" t="s">
        <v>11</v>
      </c>
      <c r="B7" s="132">
        <f>SUM(B9:B13)</f>
        <v>746005467.518</v>
      </c>
      <c r="C7" s="132">
        <f>SUM(C9:C13)</f>
        <v>803663985.1999999</v>
      </c>
      <c r="D7" s="7">
        <f>SUM(D9:D13)</f>
        <v>785355031.7800001</v>
      </c>
      <c r="E7" s="87">
        <f>D7/C7</f>
        <v>0.9772181486825697</v>
      </c>
    </row>
    <row r="8" spans="1:5" ht="12.75">
      <c r="A8" s="17" t="s">
        <v>0</v>
      </c>
      <c r="B8" s="7"/>
      <c r="C8" s="7"/>
      <c r="D8" s="7"/>
      <c r="E8" s="87"/>
    </row>
    <row r="9" spans="1:5" ht="12.75">
      <c r="A9" s="134" t="s">
        <v>12</v>
      </c>
      <c r="B9" s="135">
        <v>575090571</v>
      </c>
      <c r="C9" s="135">
        <v>596922260.6</v>
      </c>
      <c r="D9" s="135">
        <v>598794297.32</v>
      </c>
      <c r="E9" s="136">
        <f>D9/C9</f>
        <v>1.0031361482785353</v>
      </c>
    </row>
    <row r="10" spans="1:5" ht="12.75">
      <c r="A10" s="137" t="s">
        <v>228</v>
      </c>
      <c r="B10" s="135">
        <v>22043919</v>
      </c>
      <c r="C10" s="135">
        <v>22699113</v>
      </c>
      <c r="D10" s="135">
        <v>22299361.97</v>
      </c>
      <c r="E10" s="136">
        <f>D10/C10</f>
        <v>0.9823891343243235</v>
      </c>
    </row>
    <row r="11" spans="1:5" ht="25.5">
      <c r="A11" s="137" t="s">
        <v>13</v>
      </c>
      <c r="B11" s="135">
        <v>104902145</v>
      </c>
      <c r="C11" s="135">
        <v>104902145</v>
      </c>
      <c r="D11" s="135">
        <v>105001406.41</v>
      </c>
      <c r="E11" s="136">
        <f>D11/C11</f>
        <v>1.0009462286019033</v>
      </c>
    </row>
    <row r="12" spans="1:5" ht="12.75">
      <c r="A12" s="77" t="s">
        <v>14</v>
      </c>
      <c r="B12" s="135">
        <v>34927061.538</v>
      </c>
      <c r="C12" s="135">
        <v>38978862.3</v>
      </c>
      <c r="D12" s="135">
        <f>14985978.78-10068.2</f>
        <v>14975910.58</v>
      </c>
      <c r="E12" s="136">
        <f>D12/C12</f>
        <v>0.3842059438456212</v>
      </c>
    </row>
    <row r="13" spans="1:5" ht="12.75">
      <c r="A13" s="77" t="s">
        <v>15</v>
      </c>
      <c r="B13" s="135">
        <v>9041770.98</v>
      </c>
      <c r="C13" s="135">
        <v>40161604.3</v>
      </c>
      <c r="D13" s="135">
        <f>46352286.7-2068231.2</f>
        <v>44284055.5</v>
      </c>
      <c r="E13" s="136">
        <f>D13/C13</f>
        <v>1.1026465767952403</v>
      </c>
    </row>
    <row r="14" ht="12.75">
      <c r="D14" s="133"/>
    </row>
    <row r="17" spans="1:9" ht="42.75" customHeight="1">
      <c r="A17" s="146" t="s">
        <v>251</v>
      </c>
      <c r="B17" s="146"/>
      <c r="C17" s="146"/>
      <c r="D17" s="146"/>
      <c r="E17" s="146"/>
      <c r="F17" s="116"/>
      <c r="G17" s="116"/>
      <c r="H17" s="116"/>
      <c r="I17" s="116"/>
    </row>
    <row r="18" spans="1:9" ht="33.75" customHeight="1">
      <c r="A18" s="145" t="s">
        <v>262</v>
      </c>
      <c r="B18" s="146"/>
      <c r="C18" s="146"/>
      <c r="D18" s="146"/>
      <c r="E18" s="146"/>
      <c r="F18" s="128"/>
      <c r="G18" s="128"/>
      <c r="H18" s="128"/>
      <c r="I18" s="128"/>
    </row>
    <row r="19" spans="1:9" ht="30" customHeight="1">
      <c r="A19" s="145" t="s">
        <v>256</v>
      </c>
      <c r="B19" s="146"/>
      <c r="C19" s="146"/>
      <c r="D19" s="146"/>
      <c r="E19" s="146"/>
      <c r="F19" s="128"/>
      <c r="G19" s="128"/>
      <c r="H19" s="128"/>
      <c r="I19" s="128"/>
    </row>
    <row r="20" spans="1:9" ht="42" customHeight="1">
      <c r="A20" s="145"/>
      <c r="B20" s="146"/>
      <c r="C20" s="146"/>
      <c r="D20" s="146"/>
      <c r="E20" s="146"/>
      <c r="F20" s="116"/>
      <c r="G20" s="116"/>
      <c r="H20" s="116"/>
      <c r="I20" s="116"/>
    </row>
  </sheetData>
  <mergeCells count="7">
    <mergeCell ref="A19:E19"/>
    <mergeCell ref="A20:E20"/>
    <mergeCell ref="A3:E3"/>
    <mergeCell ref="A1:E1"/>
    <mergeCell ref="A2:E2"/>
    <mergeCell ref="A17:E17"/>
    <mergeCell ref="A18:E18"/>
  </mergeCells>
  <printOptions/>
  <pageMargins left="1.33" right="0.2" top="1" bottom="1" header="0.54" footer="0.5"/>
  <pageSetup firstPageNumber="195" useFirstPageNumber="1" horizontalDpi="600" verticalDpi="600" orientation="landscape" paperSize="9" r:id="rId1"/>
  <headerFooter alignWithMargins="0">
    <oddFooter>&amp;L&amp;"Arial Armenian,Regular"&amp;8Ð³Û³ëï³ÝÇ Ð³Ýñ³å»ïáõÃÛ³Ý ýÇÝ³ÝëÝ»ñÇ Ý³Ë³ñ³ñáõÃÛáõÝ&amp;R&amp;P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9"/>
  <sheetViews>
    <sheetView workbookViewId="0" topLeftCell="A6">
      <pane xSplit="4" ySplit="2" topLeftCell="E8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E7" sqref="E7:H191"/>
    </sheetView>
  </sheetViews>
  <sheetFormatPr defaultColWidth="9.140625" defaultRowHeight="12.75"/>
  <cols>
    <col min="1" max="3" width="3.28125" style="20" bestFit="1" customWidth="1"/>
    <col min="4" max="4" width="53.00390625" style="86" customWidth="1"/>
    <col min="5" max="5" width="16.00390625" style="90" customWidth="1"/>
    <col min="6" max="6" width="15.8515625" style="90" customWidth="1"/>
    <col min="7" max="7" width="15.00390625" style="20" customWidth="1"/>
    <col min="8" max="8" width="8.57421875" style="20" customWidth="1"/>
    <col min="9" max="16384" width="9.140625" style="20" customWidth="1"/>
  </cols>
  <sheetData>
    <row r="1" spans="1:8" s="19" customFormat="1" ht="15">
      <c r="A1" s="148" t="s">
        <v>177</v>
      </c>
      <c r="B1" s="148"/>
      <c r="C1" s="148"/>
      <c r="D1" s="148"/>
      <c r="E1" s="148"/>
      <c r="F1" s="148"/>
      <c r="G1" s="148"/>
      <c r="H1" s="148"/>
    </row>
    <row r="2" spans="1:8" s="19" customFormat="1" ht="15">
      <c r="A2" s="148" t="s">
        <v>181</v>
      </c>
      <c r="B2" s="148"/>
      <c r="C2" s="148"/>
      <c r="D2" s="148"/>
      <c r="E2" s="148"/>
      <c r="F2" s="148"/>
      <c r="G2" s="148"/>
      <c r="H2" s="148"/>
    </row>
    <row r="3" spans="1:8" s="19" customFormat="1" ht="15">
      <c r="A3" s="150" t="s">
        <v>178</v>
      </c>
      <c r="B3" s="150"/>
      <c r="C3" s="150"/>
      <c r="D3" s="150"/>
      <c r="E3" s="150"/>
      <c r="F3" s="150"/>
      <c r="G3" s="150"/>
      <c r="H3" s="150"/>
    </row>
    <row r="4" spans="1:8" ht="12.75" customHeight="1">
      <c r="A4" s="147" t="s">
        <v>263</v>
      </c>
      <c r="B4" s="147"/>
      <c r="C4" s="147"/>
      <c r="D4" s="147"/>
      <c r="E4" s="147"/>
      <c r="F4" s="147"/>
      <c r="G4" s="147"/>
      <c r="H4" s="147"/>
    </row>
    <row r="5" spans="1:6" ht="13.5" thickBot="1">
      <c r="A5" s="21"/>
      <c r="B5" s="21"/>
      <c r="C5" s="21"/>
      <c r="D5" s="21"/>
      <c r="E5" s="138"/>
      <c r="F5" s="138"/>
    </row>
    <row r="6" spans="1:8" ht="51.75" thickBot="1">
      <c r="A6" s="67" t="s">
        <v>33</v>
      </c>
      <c r="B6" s="68" t="s">
        <v>1</v>
      </c>
      <c r="C6" s="68" t="s">
        <v>32</v>
      </c>
      <c r="D6" s="104"/>
      <c r="E6" s="115" t="s">
        <v>265</v>
      </c>
      <c r="F6" s="18" t="s">
        <v>266</v>
      </c>
      <c r="G6" s="18" t="s">
        <v>267</v>
      </c>
      <c r="H6" s="18" t="s">
        <v>268</v>
      </c>
    </row>
    <row r="7" spans="1:8" ht="17.25" customHeight="1" thickBot="1">
      <c r="A7" s="69"/>
      <c r="B7" s="41"/>
      <c r="C7" s="41"/>
      <c r="D7" s="83" t="s">
        <v>2</v>
      </c>
      <c r="E7" s="42">
        <v>822054378.3000001</v>
      </c>
      <c r="F7" s="42">
        <v>860636963.65</v>
      </c>
      <c r="G7" s="43">
        <v>810574523.7900001</v>
      </c>
      <c r="H7" s="98">
        <v>0.9418309438538605</v>
      </c>
    </row>
    <row r="8" spans="1:8" ht="13.5" thickBot="1">
      <c r="A8" s="70"/>
      <c r="B8" s="44"/>
      <c r="C8" s="44"/>
      <c r="D8" s="84" t="s">
        <v>0</v>
      </c>
      <c r="E8" s="45"/>
      <c r="F8" s="45"/>
      <c r="G8" s="46"/>
      <c r="H8" s="99"/>
    </row>
    <row r="9" spans="1:8" ht="27" customHeight="1">
      <c r="A9" s="71">
        <v>1</v>
      </c>
      <c r="B9" s="47"/>
      <c r="C9" s="48"/>
      <c r="D9" s="49" t="s">
        <v>34</v>
      </c>
      <c r="E9" s="50">
        <v>103835994.8</v>
      </c>
      <c r="F9" s="50">
        <v>110242043.4</v>
      </c>
      <c r="G9" s="51">
        <v>104832587.43999998</v>
      </c>
      <c r="H9" s="100">
        <v>0.9509310985794007</v>
      </c>
    </row>
    <row r="10" spans="1:8" ht="18" customHeight="1">
      <c r="A10" s="72"/>
      <c r="B10" s="35"/>
      <c r="C10" s="52"/>
      <c r="D10" s="85" t="s">
        <v>0</v>
      </c>
      <c r="E10" s="37"/>
      <c r="F10" s="37"/>
      <c r="G10" s="38"/>
      <c r="H10" s="101"/>
    </row>
    <row r="11" spans="1:8" ht="38.25">
      <c r="A11" s="73"/>
      <c r="B11" s="24">
        <v>1</v>
      </c>
      <c r="C11" s="26"/>
      <c r="D11" s="105" t="s">
        <v>206</v>
      </c>
      <c r="E11" s="15">
        <v>53284957.7</v>
      </c>
      <c r="F11" s="15">
        <v>59555684.7</v>
      </c>
      <c r="G11" s="2">
        <v>57165613.879999995</v>
      </c>
      <c r="H11" s="93">
        <v>0.959868300867675</v>
      </c>
    </row>
    <row r="12" spans="1:8" ht="25.5">
      <c r="A12" s="73"/>
      <c r="B12" s="24"/>
      <c r="C12" s="26">
        <v>1</v>
      </c>
      <c r="D12" s="105" t="s">
        <v>207</v>
      </c>
      <c r="E12" s="15">
        <v>12592961.9</v>
      </c>
      <c r="F12" s="15">
        <v>12845657.8</v>
      </c>
      <c r="G12" s="2">
        <v>12596828.22</v>
      </c>
      <c r="H12" s="93">
        <v>0.9806292847066189</v>
      </c>
    </row>
    <row r="13" spans="1:8" ht="12.75">
      <c r="A13" s="73"/>
      <c r="B13" s="24"/>
      <c r="C13" s="26">
        <v>2</v>
      </c>
      <c r="D13" s="105" t="s">
        <v>54</v>
      </c>
      <c r="E13" s="15">
        <v>32738118.2</v>
      </c>
      <c r="F13" s="15">
        <v>38792632.2</v>
      </c>
      <c r="G13" s="2">
        <v>36887901</v>
      </c>
      <c r="H13" s="93">
        <v>0.9508996659422352</v>
      </c>
    </row>
    <row r="14" spans="1:8" ht="12.75">
      <c r="A14" s="73"/>
      <c r="B14" s="24"/>
      <c r="C14" s="26">
        <v>3</v>
      </c>
      <c r="D14" s="105" t="s">
        <v>35</v>
      </c>
      <c r="E14" s="15">
        <v>7953877.6</v>
      </c>
      <c r="F14" s="15">
        <v>7917394.7</v>
      </c>
      <c r="G14" s="2">
        <v>7680884.66</v>
      </c>
      <c r="H14" s="93">
        <v>0.9701277946898366</v>
      </c>
    </row>
    <row r="15" spans="1:8" ht="12.75">
      <c r="A15" s="73"/>
      <c r="B15" s="24">
        <v>3</v>
      </c>
      <c r="C15" s="26"/>
      <c r="D15" s="105" t="s">
        <v>53</v>
      </c>
      <c r="E15" s="15">
        <v>2672305.3</v>
      </c>
      <c r="F15" s="15">
        <v>2726249.6</v>
      </c>
      <c r="G15" s="2">
        <v>1976714.85</v>
      </c>
      <c r="H15" s="93">
        <v>0.7250674516375905</v>
      </c>
    </row>
    <row r="16" spans="1:8" ht="25.5">
      <c r="A16" s="73"/>
      <c r="B16" s="24"/>
      <c r="C16" s="26">
        <v>1</v>
      </c>
      <c r="D16" s="105" t="s">
        <v>241</v>
      </c>
      <c r="E16" s="15">
        <v>384703.3</v>
      </c>
      <c r="F16" s="15">
        <v>384703.3</v>
      </c>
      <c r="G16" s="2">
        <v>384451.75</v>
      </c>
      <c r="H16" s="93">
        <v>0.999346119464013</v>
      </c>
    </row>
    <row r="17" spans="1:8" ht="25.5">
      <c r="A17" s="73"/>
      <c r="B17" s="24"/>
      <c r="C17" s="26">
        <v>2</v>
      </c>
      <c r="D17" s="105" t="s">
        <v>52</v>
      </c>
      <c r="E17" s="15">
        <v>975885.1</v>
      </c>
      <c r="F17" s="15">
        <v>1029829.4</v>
      </c>
      <c r="G17" s="2">
        <v>992144.8</v>
      </c>
      <c r="H17" s="93">
        <v>0.9634069487625815</v>
      </c>
    </row>
    <row r="18" spans="1:8" ht="12.75">
      <c r="A18" s="73"/>
      <c r="B18" s="24"/>
      <c r="C18" s="26">
        <v>3</v>
      </c>
      <c r="D18" s="105" t="s">
        <v>36</v>
      </c>
      <c r="E18" s="15">
        <v>1311716.9</v>
      </c>
      <c r="F18" s="15">
        <v>1311716.9</v>
      </c>
      <c r="G18" s="2">
        <v>600118.3</v>
      </c>
      <c r="H18" s="93">
        <v>0.45750596031811447</v>
      </c>
    </row>
    <row r="19" spans="1:8" ht="12.75">
      <c r="A19" s="73"/>
      <c r="B19" s="24">
        <v>4</v>
      </c>
      <c r="C19" s="26"/>
      <c r="D19" s="105" t="s">
        <v>37</v>
      </c>
      <c r="E19" s="15">
        <v>4927502.7</v>
      </c>
      <c r="F19" s="15">
        <v>4907044.6</v>
      </c>
      <c r="G19" s="2">
        <v>4366969.9</v>
      </c>
      <c r="H19" s="93">
        <v>0.8899389053851274</v>
      </c>
    </row>
    <row r="20" spans="1:8" ht="12.75">
      <c r="A20" s="73"/>
      <c r="B20" s="24"/>
      <c r="C20" s="26">
        <v>1</v>
      </c>
      <c r="D20" s="105" t="s">
        <v>37</v>
      </c>
      <c r="E20" s="15">
        <v>4927502.7</v>
      </c>
      <c r="F20" s="15">
        <v>4907044.6</v>
      </c>
      <c r="G20" s="2">
        <v>4366969.9</v>
      </c>
      <c r="H20" s="93">
        <v>0.8899389053851274</v>
      </c>
    </row>
    <row r="21" spans="1:8" ht="25.5">
      <c r="A21" s="73"/>
      <c r="B21" s="24">
        <v>5</v>
      </c>
      <c r="C21" s="26"/>
      <c r="D21" s="105" t="s">
        <v>38</v>
      </c>
      <c r="E21" s="15">
        <v>2517386</v>
      </c>
      <c r="F21" s="15">
        <v>2542261.9</v>
      </c>
      <c r="G21" s="2">
        <v>2508345.3</v>
      </c>
      <c r="H21" s="93">
        <v>0.9866588882915642</v>
      </c>
    </row>
    <row r="22" spans="1:8" ht="25.5">
      <c r="A22" s="73"/>
      <c r="B22" s="24"/>
      <c r="C22" s="26">
        <v>1</v>
      </c>
      <c r="D22" s="32" t="s">
        <v>38</v>
      </c>
      <c r="E22" s="15">
        <v>2517386</v>
      </c>
      <c r="F22" s="15">
        <v>2542261.9</v>
      </c>
      <c r="G22" s="2">
        <v>2508345.3</v>
      </c>
      <c r="H22" s="93">
        <v>0.9866588882915642</v>
      </c>
    </row>
    <row r="23" spans="1:8" ht="25.5">
      <c r="A23" s="73"/>
      <c r="B23" s="24">
        <v>6</v>
      </c>
      <c r="C23" s="26"/>
      <c r="D23" s="32" t="s">
        <v>39</v>
      </c>
      <c r="E23" s="15">
        <v>7855467.1</v>
      </c>
      <c r="F23" s="15">
        <v>7932426.6</v>
      </c>
      <c r="G23" s="2">
        <v>6868831.24</v>
      </c>
      <c r="H23" s="93">
        <v>0.8659180332031059</v>
      </c>
    </row>
    <row r="24" spans="1:8" ht="25.5">
      <c r="A24" s="73"/>
      <c r="B24" s="24"/>
      <c r="C24" s="26">
        <v>1</v>
      </c>
      <c r="D24" s="32" t="s">
        <v>39</v>
      </c>
      <c r="E24" s="15">
        <v>7855467.1</v>
      </c>
      <c r="F24" s="15">
        <v>7932426.6</v>
      </c>
      <c r="G24" s="2">
        <v>6868831.24</v>
      </c>
      <c r="H24" s="93">
        <v>0.8659180332031059</v>
      </c>
    </row>
    <row r="25" spans="1:8" ht="12.75">
      <c r="A25" s="73"/>
      <c r="B25" s="24">
        <v>7</v>
      </c>
      <c r="C25" s="26"/>
      <c r="D25" s="32" t="s">
        <v>40</v>
      </c>
      <c r="E25" s="15">
        <v>11025919.5</v>
      </c>
      <c r="F25" s="15">
        <v>11025919.5</v>
      </c>
      <c r="G25" s="2">
        <v>10395793.47</v>
      </c>
      <c r="H25" s="93">
        <v>0.9428504779125224</v>
      </c>
    </row>
    <row r="26" spans="1:8" ht="12.75">
      <c r="A26" s="73"/>
      <c r="B26" s="24"/>
      <c r="C26" s="26">
        <v>1</v>
      </c>
      <c r="D26" s="32" t="s">
        <v>40</v>
      </c>
      <c r="E26" s="15">
        <v>11025919.5</v>
      </c>
      <c r="F26" s="15">
        <v>11025919.5</v>
      </c>
      <c r="G26" s="2">
        <v>10395793.47</v>
      </c>
      <c r="H26" s="93">
        <v>0.9428504779125224</v>
      </c>
    </row>
    <row r="27" spans="1:8" ht="25.5">
      <c r="A27" s="73"/>
      <c r="B27" s="24">
        <v>8</v>
      </c>
      <c r="C27" s="26"/>
      <c r="D27" s="32" t="s">
        <v>41</v>
      </c>
      <c r="E27" s="15">
        <v>21552456.5</v>
      </c>
      <c r="F27" s="15">
        <v>21552456.5</v>
      </c>
      <c r="G27" s="2">
        <v>21550318.8</v>
      </c>
      <c r="H27" s="93">
        <v>0.9999008140904959</v>
      </c>
    </row>
    <row r="28" spans="1:8" ht="26.25" thickBot="1">
      <c r="A28" s="74"/>
      <c r="B28" s="53"/>
      <c r="C28" s="54">
        <v>1</v>
      </c>
      <c r="D28" s="106" t="s">
        <v>41</v>
      </c>
      <c r="E28" s="55">
        <v>21552456.5</v>
      </c>
      <c r="F28" s="55">
        <v>21552456.5</v>
      </c>
      <c r="G28" s="56">
        <v>21550318.8</v>
      </c>
      <c r="H28" s="102">
        <v>0.9999008140904959</v>
      </c>
    </row>
    <row r="29" spans="1:8" ht="12.75">
      <c r="A29" s="71">
        <v>2</v>
      </c>
      <c r="B29" s="47"/>
      <c r="C29" s="57"/>
      <c r="D29" s="49" t="s">
        <v>3</v>
      </c>
      <c r="E29" s="50">
        <v>125436245.3</v>
      </c>
      <c r="F29" s="50">
        <v>125511288.4</v>
      </c>
      <c r="G29" s="51">
        <v>121159633.09999998</v>
      </c>
      <c r="H29" s="100">
        <v>0.96532857438184</v>
      </c>
    </row>
    <row r="30" spans="1:8" ht="12.75">
      <c r="A30" s="72"/>
      <c r="B30" s="35"/>
      <c r="C30" s="58"/>
      <c r="D30" s="85" t="s">
        <v>0</v>
      </c>
      <c r="E30" s="37"/>
      <c r="F30" s="37"/>
      <c r="G30" s="59"/>
      <c r="H30" s="101"/>
    </row>
    <row r="31" spans="1:8" ht="12.75">
      <c r="A31" s="73"/>
      <c r="B31" s="24">
        <v>1</v>
      </c>
      <c r="C31" s="27"/>
      <c r="D31" s="32" t="s">
        <v>42</v>
      </c>
      <c r="E31" s="15">
        <v>120580685.5</v>
      </c>
      <c r="F31" s="15">
        <v>120580685.5</v>
      </c>
      <c r="G31" s="2">
        <v>116289549.1</v>
      </c>
      <c r="H31" s="93">
        <v>0.9644127383900135</v>
      </c>
    </row>
    <row r="32" spans="1:8" ht="12.75">
      <c r="A32" s="73"/>
      <c r="B32" s="24"/>
      <c r="C32" s="26">
        <v>1</v>
      </c>
      <c r="D32" s="32" t="s">
        <v>42</v>
      </c>
      <c r="E32" s="15">
        <v>120580685.5</v>
      </c>
      <c r="F32" s="15">
        <v>120580685.5</v>
      </c>
      <c r="G32" s="2">
        <v>116289549.1</v>
      </c>
      <c r="H32" s="93">
        <v>0.9644127383900135</v>
      </c>
    </row>
    <row r="33" spans="1:8" ht="12.75">
      <c r="A33" s="73"/>
      <c r="B33" s="24">
        <v>3</v>
      </c>
      <c r="C33" s="27"/>
      <c r="D33" s="32" t="s">
        <v>43</v>
      </c>
      <c r="E33" s="15">
        <v>115806</v>
      </c>
      <c r="F33" s="15">
        <v>115806</v>
      </c>
      <c r="G33" s="2">
        <v>95362.3</v>
      </c>
      <c r="H33" s="93">
        <v>0.8234659689480683</v>
      </c>
    </row>
    <row r="34" spans="1:8" ht="12.75">
      <c r="A34" s="73"/>
      <c r="B34" s="24"/>
      <c r="C34" s="26">
        <v>1</v>
      </c>
      <c r="D34" s="32" t="s">
        <v>44</v>
      </c>
      <c r="E34" s="15">
        <v>115806</v>
      </c>
      <c r="F34" s="15">
        <v>115806</v>
      </c>
      <c r="G34" s="2">
        <v>95362.3</v>
      </c>
      <c r="H34" s="93">
        <v>0.8234659689480683</v>
      </c>
    </row>
    <row r="35" spans="1:8" ht="25.5">
      <c r="A35" s="73"/>
      <c r="B35" s="24">
        <v>4</v>
      </c>
      <c r="C35" s="27"/>
      <c r="D35" s="32" t="s">
        <v>45</v>
      </c>
      <c r="E35" s="15">
        <v>792200</v>
      </c>
      <c r="F35" s="15">
        <v>792200</v>
      </c>
      <c r="G35" s="2">
        <v>784855.1</v>
      </c>
      <c r="H35" s="93">
        <v>0.9907284776571572</v>
      </c>
    </row>
    <row r="36" spans="1:8" ht="25.5">
      <c r="A36" s="73"/>
      <c r="B36" s="24"/>
      <c r="C36" s="26">
        <v>1</v>
      </c>
      <c r="D36" s="32" t="s">
        <v>45</v>
      </c>
      <c r="E36" s="15">
        <v>792200</v>
      </c>
      <c r="F36" s="15">
        <v>792200</v>
      </c>
      <c r="G36" s="2">
        <v>784855.1</v>
      </c>
      <c r="H36" s="93">
        <v>0.9907284776571572</v>
      </c>
    </row>
    <row r="37" spans="1:8" ht="12.75">
      <c r="A37" s="73"/>
      <c r="B37" s="24">
        <v>5</v>
      </c>
      <c r="C37" s="26"/>
      <c r="D37" s="32" t="s">
        <v>46</v>
      </c>
      <c r="E37" s="15">
        <v>3947553.8</v>
      </c>
      <c r="F37" s="15">
        <v>4022596.9</v>
      </c>
      <c r="G37" s="2">
        <v>3989866.6</v>
      </c>
      <c r="H37" s="93">
        <v>0.9918633905375903</v>
      </c>
    </row>
    <row r="38" spans="1:8" ht="13.5" thickBot="1">
      <c r="A38" s="74"/>
      <c r="B38" s="53"/>
      <c r="C38" s="54">
        <v>1</v>
      </c>
      <c r="D38" s="106" t="s">
        <v>46</v>
      </c>
      <c r="E38" s="55">
        <v>3947553.8</v>
      </c>
      <c r="F38" s="55">
        <v>4022596.9</v>
      </c>
      <c r="G38" s="56">
        <v>3989866.6</v>
      </c>
      <c r="H38" s="102">
        <v>0.9918633905375903</v>
      </c>
    </row>
    <row r="39" spans="1:8" ht="25.5">
      <c r="A39" s="71">
        <v>3</v>
      </c>
      <c r="B39" s="47"/>
      <c r="C39" s="57"/>
      <c r="D39" s="49" t="s">
        <v>208</v>
      </c>
      <c r="E39" s="50">
        <v>53334506.8</v>
      </c>
      <c r="F39" s="50">
        <v>63854586.400000006</v>
      </c>
      <c r="G39" s="51">
        <v>61706461.86</v>
      </c>
      <c r="H39" s="100">
        <v>0.9663591190373757</v>
      </c>
    </row>
    <row r="40" spans="1:8" ht="12.75">
      <c r="A40" s="72"/>
      <c r="B40" s="35"/>
      <c r="C40" s="58"/>
      <c r="D40" s="85" t="s">
        <v>0</v>
      </c>
      <c r="E40" s="37"/>
      <c r="F40" s="37"/>
      <c r="G40" s="38"/>
      <c r="H40" s="101"/>
    </row>
    <row r="41" spans="1:8" ht="12.75">
      <c r="A41" s="73"/>
      <c r="B41" s="24">
        <v>1</v>
      </c>
      <c r="C41" s="27"/>
      <c r="D41" s="32" t="s">
        <v>47</v>
      </c>
      <c r="E41" s="15">
        <v>32963747.4</v>
      </c>
      <c r="F41" s="15">
        <v>43491726.9</v>
      </c>
      <c r="G41" s="2">
        <v>42015865.5</v>
      </c>
      <c r="H41" s="93">
        <v>0.9660656978879356</v>
      </c>
    </row>
    <row r="42" spans="1:8" ht="12.75">
      <c r="A42" s="73"/>
      <c r="B42" s="24"/>
      <c r="C42" s="26">
        <v>1</v>
      </c>
      <c r="D42" s="32" t="s">
        <v>55</v>
      </c>
      <c r="E42" s="15">
        <v>20409398.7</v>
      </c>
      <c r="F42" s="15">
        <v>30875578.2</v>
      </c>
      <c r="G42" s="2">
        <v>29418570.2</v>
      </c>
      <c r="H42" s="93">
        <v>0.9528103412165412</v>
      </c>
    </row>
    <row r="43" spans="1:8" ht="12.75">
      <c r="A43" s="73"/>
      <c r="B43" s="24"/>
      <c r="C43" s="26">
        <v>2</v>
      </c>
      <c r="D43" s="32" t="s">
        <v>56</v>
      </c>
      <c r="E43" s="15">
        <v>12554348.7</v>
      </c>
      <c r="F43" s="15">
        <v>12616148.7</v>
      </c>
      <c r="G43" s="2">
        <v>12597295.3</v>
      </c>
      <c r="H43" s="93">
        <v>0.9985056136822484</v>
      </c>
    </row>
    <row r="44" spans="1:8" ht="12.75">
      <c r="A44" s="73"/>
      <c r="B44" s="24">
        <v>2</v>
      </c>
      <c r="C44" s="27"/>
      <c r="D44" s="32" t="s">
        <v>48</v>
      </c>
      <c r="E44" s="15">
        <v>3238766.3</v>
      </c>
      <c r="F44" s="15">
        <v>3279620.7</v>
      </c>
      <c r="G44" s="2">
        <v>3208067.8</v>
      </c>
      <c r="H44" s="93">
        <v>0.9781825684903136</v>
      </c>
    </row>
    <row r="45" spans="1:8" ht="12.75">
      <c r="A45" s="73"/>
      <c r="B45" s="24"/>
      <c r="C45" s="26">
        <v>1</v>
      </c>
      <c r="D45" s="32" t="s">
        <v>48</v>
      </c>
      <c r="E45" s="15">
        <v>3238766.3</v>
      </c>
      <c r="F45" s="15">
        <v>3279620.7</v>
      </c>
      <c r="G45" s="2">
        <v>3208067.8</v>
      </c>
      <c r="H45" s="93">
        <v>0.9781825684903136</v>
      </c>
    </row>
    <row r="46" spans="1:8" ht="25.5">
      <c r="A46" s="73"/>
      <c r="B46" s="24">
        <v>3</v>
      </c>
      <c r="C46" s="27"/>
      <c r="D46" s="32" t="s">
        <v>57</v>
      </c>
      <c r="E46" s="15">
        <v>7709140.100000001</v>
      </c>
      <c r="F46" s="15">
        <v>7715585.800000001</v>
      </c>
      <c r="G46" s="2">
        <v>7221381.46</v>
      </c>
      <c r="H46" s="93">
        <v>0.9359472692274382</v>
      </c>
    </row>
    <row r="47" spans="1:8" ht="12.75">
      <c r="A47" s="73"/>
      <c r="B47" s="24"/>
      <c r="C47" s="26">
        <v>1</v>
      </c>
      <c r="D47" s="32" t="s">
        <v>49</v>
      </c>
      <c r="E47" s="15">
        <v>7429650.7</v>
      </c>
      <c r="F47" s="15">
        <v>7429689.4</v>
      </c>
      <c r="G47" s="2">
        <v>6947748.66</v>
      </c>
      <c r="H47" s="93">
        <v>0.9351331241384061</v>
      </c>
    </row>
    <row r="48" spans="1:8" ht="12.75">
      <c r="A48" s="73"/>
      <c r="B48" s="24"/>
      <c r="C48" s="26">
        <v>2</v>
      </c>
      <c r="D48" s="32" t="s">
        <v>50</v>
      </c>
      <c r="E48" s="15">
        <v>279489.4</v>
      </c>
      <c r="F48" s="15">
        <v>285896.4</v>
      </c>
      <c r="G48" s="2">
        <v>273632.8</v>
      </c>
      <c r="H48" s="93">
        <v>0.9571047414378074</v>
      </c>
    </row>
    <row r="49" spans="1:8" ht="12.75">
      <c r="A49" s="73"/>
      <c r="B49" s="24">
        <v>4</v>
      </c>
      <c r="C49" s="26"/>
      <c r="D49" s="32" t="s">
        <v>58</v>
      </c>
      <c r="E49" s="15">
        <v>2645386.6</v>
      </c>
      <c r="F49" s="15">
        <v>2590186.6</v>
      </c>
      <c r="G49" s="2">
        <v>2497777.5</v>
      </c>
      <c r="H49" s="93">
        <v>0.9643233811803366</v>
      </c>
    </row>
    <row r="50" spans="1:8" ht="12.75">
      <c r="A50" s="73"/>
      <c r="B50" s="28"/>
      <c r="C50" s="26">
        <v>1</v>
      </c>
      <c r="D50" s="32" t="s">
        <v>58</v>
      </c>
      <c r="E50" s="15">
        <v>2645386.6</v>
      </c>
      <c r="F50" s="15">
        <v>2590186.6</v>
      </c>
      <c r="G50" s="2">
        <v>2497777.5</v>
      </c>
      <c r="H50" s="93">
        <v>0.9643233811803366</v>
      </c>
    </row>
    <row r="51" spans="1:8" ht="12.75">
      <c r="A51" s="73"/>
      <c r="B51" s="28">
        <v>5</v>
      </c>
      <c r="C51" s="26"/>
      <c r="D51" s="32" t="s">
        <v>51</v>
      </c>
      <c r="E51" s="15">
        <v>6777466.4</v>
      </c>
      <c r="F51" s="15">
        <v>6777466.4</v>
      </c>
      <c r="G51" s="2">
        <v>6763369.6</v>
      </c>
      <c r="H51" s="93">
        <v>0.9979200487072867</v>
      </c>
    </row>
    <row r="52" spans="1:8" ht="13.5" thickBot="1">
      <c r="A52" s="74"/>
      <c r="B52" s="66"/>
      <c r="C52" s="54">
        <v>1</v>
      </c>
      <c r="D52" s="106" t="s">
        <v>51</v>
      </c>
      <c r="E52" s="55">
        <v>6777466.4</v>
      </c>
      <c r="F52" s="55">
        <v>6777466.4</v>
      </c>
      <c r="G52" s="56">
        <v>6763369.6</v>
      </c>
      <c r="H52" s="102">
        <v>0.9979200487072867</v>
      </c>
    </row>
    <row r="53" spans="1:8" ht="12.75">
      <c r="A53" s="73">
        <v>4</v>
      </c>
      <c r="B53" s="29"/>
      <c r="C53" s="22"/>
      <c r="D53" s="107" t="s">
        <v>59</v>
      </c>
      <c r="E53" s="1">
        <v>100751090.30000001</v>
      </c>
      <c r="F53" s="1">
        <v>111268211.75</v>
      </c>
      <c r="G53" s="1">
        <v>89445565.59</v>
      </c>
      <c r="H53" s="94">
        <v>0.8038734889616845</v>
      </c>
    </row>
    <row r="54" spans="1:8" ht="12.75">
      <c r="A54" s="72"/>
      <c r="B54" s="60"/>
      <c r="C54" s="36"/>
      <c r="D54" s="85" t="s">
        <v>0</v>
      </c>
      <c r="E54" s="37"/>
      <c r="F54" s="37"/>
      <c r="G54" s="38"/>
      <c r="H54" s="101"/>
    </row>
    <row r="55" spans="1:8" ht="25.5">
      <c r="A55" s="73"/>
      <c r="B55" s="28">
        <v>1</v>
      </c>
      <c r="C55" s="26"/>
      <c r="D55" s="32" t="s">
        <v>60</v>
      </c>
      <c r="E55" s="15">
        <v>2142362.4</v>
      </c>
      <c r="F55" s="15">
        <v>2177457.7</v>
      </c>
      <c r="G55" s="2">
        <v>2039189.1</v>
      </c>
      <c r="H55" s="93">
        <v>0.9364999834439952</v>
      </c>
    </row>
    <row r="56" spans="1:8" ht="27" customHeight="1">
      <c r="A56" s="73"/>
      <c r="B56" s="28"/>
      <c r="C56" s="26">
        <v>1</v>
      </c>
      <c r="D56" s="32" t="s">
        <v>209</v>
      </c>
      <c r="E56" s="15">
        <v>2142362.4</v>
      </c>
      <c r="F56" s="15">
        <v>2177457.7</v>
      </c>
      <c r="G56" s="2">
        <v>2039189.1</v>
      </c>
      <c r="H56" s="93">
        <v>0.9364999834439952</v>
      </c>
    </row>
    <row r="57" spans="1:8" ht="25.5">
      <c r="A57" s="73"/>
      <c r="B57" s="28">
        <v>2</v>
      </c>
      <c r="C57" s="26"/>
      <c r="D57" s="32" t="s">
        <v>61</v>
      </c>
      <c r="E57" s="15">
        <v>33050763.4</v>
      </c>
      <c r="F57" s="15">
        <v>32735605.299999997</v>
      </c>
      <c r="G57" s="2">
        <v>24482526.6</v>
      </c>
      <c r="H57" s="93">
        <v>0.7478867849130624</v>
      </c>
    </row>
    <row r="58" spans="1:8" ht="12.75">
      <c r="A58" s="73"/>
      <c r="B58" s="28"/>
      <c r="C58" s="26">
        <v>1</v>
      </c>
      <c r="D58" s="32" t="s">
        <v>62</v>
      </c>
      <c r="E58" s="15">
        <v>11545732.5</v>
      </c>
      <c r="F58" s="15">
        <v>11311174.4</v>
      </c>
      <c r="G58" s="2">
        <v>10951888.4</v>
      </c>
      <c r="H58" s="93">
        <v>0.9682361895153876</v>
      </c>
    </row>
    <row r="59" spans="1:8" ht="12.75">
      <c r="A59" s="73"/>
      <c r="B59" s="28"/>
      <c r="C59" s="26">
        <v>2</v>
      </c>
      <c r="D59" s="32" t="s">
        <v>6</v>
      </c>
      <c r="E59" s="15">
        <v>1918111</v>
      </c>
      <c r="F59" s="15">
        <v>1837511</v>
      </c>
      <c r="G59" s="2">
        <v>1789115.6</v>
      </c>
      <c r="H59" s="93">
        <v>0.9736625250134557</v>
      </c>
    </row>
    <row r="60" spans="1:8" ht="12.75">
      <c r="A60" s="73"/>
      <c r="B60" s="28"/>
      <c r="C60" s="26">
        <v>4</v>
      </c>
      <c r="D60" s="32" t="s">
        <v>240</v>
      </c>
      <c r="E60" s="15">
        <v>19586919.9</v>
      </c>
      <c r="F60" s="15">
        <v>19586919.9</v>
      </c>
      <c r="G60" s="2">
        <v>11741522.6</v>
      </c>
      <c r="H60" s="93">
        <v>0.5994573245791442</v>
      </c>
    </row>
    <row r="61" spans="1:8" ht="12.75">
      <c r="A61" s="73"/>
      <c r="B61" s="28">
        <v>3</v>
      </c>
      <c r="C61" s="26"/>
      <c r="D61" s="32" t="s">
        <v>64</v>
      </c>
      <c r="E61" s="15">
        <v>19554401.700000003</v>
      </c>
      <c r="F61" s="15">
        <v>19554401.700000003</v>
      </c>
      <c r="G61" s="2">
        <v>18435011.4</v>
      </c>
      <c r="H61" s="93">
        <v>0.9427550728898034</v>
      </c>
    </row>
    <row r="62" spans="1:8" ht="12.75">
      <c r="A62" s="73"/>
      <c r="B62" s="28"/>
      <c r="C62" s="26">
        <v>2</v>
      </c>
      <c r="D62" s="32" t="s">
        <v>63</v>
      </c>
      <c r="E62" s="15">
        <v>34500</v>
      </c>
      <c r="F62" s="15">
        <v>34500</v>
      </c>
      <c r="G62" s="2">
        <v>34203.6</v>
      </c>
      <c r="H62" s="93">
        <v>0.9914086956521738</v>
      </c>
    </row>
    <row r="63" spans="1:8" ht="12.75">
      <c r="A63" s="73"/>
      <c r="B63" s="28"/>
      <c r="C63" s="26">
        <v>4</v>
      </c>
      <c r="D63" s="32" t="s">
        <v>65</v>
      </c>
      <c r="E63" s="15">
        <v>14252413.3</v>
      </c>
      <c r="F63" s="15">
        <v>14252413.3</v>
      </c>
      <c r="G63" s="2">
        <v>15869731.6</v>
      </c>
      <c r="H63" s="93">
        <v>1.1134768032582945</v>
      </c>
    </row>
    <row r="64" spans="1:8" ht="12.75">
      <c r="A64" s="73"/>
      <c r="B64" s="28"/>
      <c r="C64" s="26">
        <v>5</v>
      </c>
      <c r="D64" s="32" t="s">
        <v>66</v>
      </c>
      <c r="E64" s="15">
        <v>5267488.4</v>
      </c>
      <c r="F64" s="15">
        <v>5267488.4</v>
      </c>
      <c r="G64" s="2">
        <v>2531076.2</v>
      </c>
      <c r="H64" s="93">
        <v>0.48050911702055193</v>
      </c>
    </row>
    <row r="65" spans="1:8" ht="27.75" customHeight="1">
      <c r="A65" s="73"/>
      <c r="B65" s="28">
        <v>4</v>
      </c>
      <c r="C65" s="26"/>
      <c r="D65" s="32" t="s">
        <v>67</v>
      </c>
      <c r="E65" s="15">
        <v>69921.6</v>
      </c>
      <c r="F65" s="15">
        <v>74105.6</v>
      </c>
      <c r="G65" s="2">
        <v>69374.5</v>
      </c>
      <c r="H65" s="93">
        <v>0.9361573214439933</v>
      </c>
    </row>
    <row r="66" spans="1:8" ht="25.5">
      <c r="A66" s="73"/>
      <c r="B66" s="28"/>
      <c r="C66" s="26">
        <v>1</v>
      </c>
      <c r="D66" s="32" t="s">
        <v>68</v>
      </c>
      <c r="E66" s="15">
        <v>65921.6</v>
      </c>
      <c r="F66" s="15">
        <v>70105.6</v>
      </c>
      <c r="G66" s="2">
        <v>68494.5</v>
      </c>
      <c r="H66" s="93">
        <v>0.9770189542632828</v>
      </c>
    </row>
    <row r="67" spans="1:8" ht="12.75">
      <c r="A67" s="73"/>
      <c r="B67" s="28"/>
      <c r="C67" s="26">
        <v>3</v>
      </c>
      <c r="D67" s="32" t="s">
        <v>70</v>
      </c>
      <c r="E67" s="15">
        <v>4000</v>
      </c>
      <c r="F67" s="15">
        <v>4000</v>
      </c>
      <c r="G67" s="2">
        <v>880</v>
      </c>
      <c r="H67" s="93">
        <v>0.22</v>
      </c>
    </row>
    <row r="68" spans="1:8" ht="12.75">
      <c r="A68" s="73"/>
      <c r="B68" s="28">
        <v>5</v>
      </c>
      <c r="C68" s="26"/>
      <c r="D68" s="32" t="s">
        <v>71</v>
      </c>
      <c r="E68" s="15">
        <v>47134751.8</v>
      </c>
      <c r="F68" s="15">
        <v>59609516.8</v>
      </c>
      <c r="G68" s="2">
        <v>46946760.699999996</v>
      </c>
      <c r="H68" s="93">
        <v>0.787571569444428</v>
      </c>
    </row>
    <row r="69" spans="1:8" ht="12.75">
      <c r="A69" s="73"/>
      <c r="B69" s="28"/>
      <c r="C69" s="30">
        <v>1</v>
      </c>
      <c r="D69" s="32" t="s">
        <v>69</v>
      </c>
      <c r="E69" s="15">
        <v>41764651</v>
      </c>
      <c r="F69" s="15">
        <v>52117205.3</v>
      </c>
      <c r="G69" s="2">
        <v>41901173.5</v>
      </c>
      <c r="H69" s="93">
        <v>0.8039796696466378</v>
      </c>
    </row>
    <row r="70" spans="1:8" ht="12.75">
      <c r="A70" s="73"/>
      <c r="B70" s="28"/>
      <c r="C70" s="26">
        <v>3</v>
      </c>
      <c r="D70" s="32" t="s">
        <v>72</v>
      </c>
      <c r="E70" s="15">
        <v>4046451.8</v>
      </c>
      <c r="F70" s="15">
        <v>5152710.4</v>
      </c>
      <c r="G70" s="2">
        <v>2851070.4</v>
      </c>
      <c r="H70" s="93">
        <v>0.5533146982217358</v>
      </c>
    </row>
    <row r="71" spans="1:8" ht="12.75">
      <c r="A71" s="73"/>
      <c r="B71" s="28"/>
      <c r="C71" s="26">
        <v>4</v>
      </c>
      <c r="D71" s="32" t="s">
        <v>73</v>
      </c>
      <c r="E71" s="15">
        <v>138249</v>
      </c>
      <c r="F71" s="15">
        <v>415701.1</v>
      </c>
      <c r="G71" s="2">
        <v>270616.8</v>
      </c>
      <c r="H71" s="93">
        <v>0.6509888956271705</v>
      </c>
    </row>
    <row r="72" spans="1:8" ht="12.75">
      <c r="A72" s="73"/>
      <c r="B72" s="28"/>
      <c r="C72" s="26">
        <v>5</v>
      </c>
      <c r="D72" s="32" t="s">
        <v>74</v>
      </c>
      <c r="E72" s="15">
        <v>1185400</v>
      </c>
      <c r="F72" s="15">
        <v>1923900</v>
      </c>
      <c r="G72" s="2">
        <v>1923900</v>
      </c>
      <c r="H72" s="93">
        <v>1</v>
      </c>
    </row>
    <row r="73" spans="1:8" ht="12.75">
      <c r="A73" s="73"/>
      <c r="B73" s="28">
        <v>6</v>
      </c>
      <c r="C73" s="26"/>
      <c r="D73" s="32" t="s">
        <v>10</v>
      </c>
      <c r="E73" s="15">
        <v>543200</v>
      </c>
      <c r="F73" s="15">
        <v>543200</v>
      </c>
      <c r="G73" s="2">
        <v>543200</v>
      </c>
      <c r="H73" s="93">
        <v>1</v>
      </c>
    </row>
    <row r="74" spans="1:8" ht="12.75">
      <c r="A74" s="73"/>
      <c r="B74" s="28"/>
      <c r="C74" s="26">
        <v>1</v>
      </c>
      <c r="D74" s="32" t="s">
        <v>10</v>
      </c>
      <c r="E74" s="15">
        <v>543200</v>
      </c>
      <c r="F74" s="15">
        <v>543200</v>
      </c>
      <c r="G74" s="2">
        <v>543200</v>
      </c>
      <c r="H74" s="93">
        <v>1</v>
      </c>
    </row>
    <row r="75" spans="1:8" ht="12.75">
      <c r="A75" s="73"/>
      <c r="B75" s="28">
        <v>7</v>
      </c>
      <c r="C75" s="26"/>
      <c r="D75" s="32" t="s">
        <v>75</v>
      </c>
      <c r="E75" s="15">
        <v>1215343.5</v>
      </c>
      <c r="F75" s="15">
        <v>1215343.5</v>
      </c>
      <c r="G75" s="2">
        <v>1108824.7</v>
      </c>
      <c r="H75" s="93">
        <v>0.9123549844138714</v>
      </c>
    </row>
    <row r="76" spans="1:8" ht="12.75">
      <c r="A76" s="73"/>
      <c r="B76" s="28"/>
      <c r="C76" s="30">
        <v>3</v>
      </c>
      <c r="D76" s="32" t="s">
        <v>76</v>
      </c>
      <c r="E76" s="15">
        <v>250000</v>
      </c>
      <c r="F76" s="15">
        <v>250000</v>
      </c>
      <c r="G76" s="2">
        <v>239306.1</v>
      </c>
      <c r="H76" s="93">
        <v>0.9572244</v>
      </c>
    </row>
    <row r="77" spans="1:8" ht="12.75">
      <c r="A77" s="73"/>
      <c r="B77" s="24"/>
      <c r="C77" s="26">
        <v>4</v>
      </c>
      <c r="D77" s="32" t="s">
        <v>77</v>
      </c>
      <c r="E77" s="15">
        <v>965343.5</v>
      </c>
      <c r="F77" s="15">
        <v>965343.5</v>
      </c>
      <c r="G77" s="2">
        <v>869518.6</v>
      </c>
      <c r="H77" s="93">
        <v>0.9007349197461836</v>
      </c>
    </row>
    <row r="78" spans="1:8" ht="25.5">
      <c r="A78" s="73"/>
      <c r="B78" s="24">
        <v>8</v>
      </c>
      <c r="C78" s="26"/>
      <c r="D78" s="32" t="s">
        <v>78</v>
      </c>
      <c r="E78" s="15">
        <v>178420</v>
      </c>
      <c r="F78" s="15">
        <v>158420</v>
      </c>
      <c r="G78" s="2">
        <v>158420</v>
      </c>
      <c r="H78" s="93">
        <v>1</v>
      </c>
    </row>
    <row r="79" spans="1:8" ht="43.5" customHeight="1">
      <c r="A79" s="73"/>
      <c r="B79" s="24"/>
      <c r="C79" s="26">
        <v>1</v>
      </c>
      <c r="D79" s="32" t="s">
        <v>79</v>
      </c>
      <c r="E79" s="15">
        <v>52000</v>
      </c>
      <c r="F79" s="15">
        <v>52000</v>
      </c>
      <c r="G79" s="2">
        <v>52000</v>
      </c>
      <c r="H79" s="93">
        <v>1</v>
      </c>
    </row>
    <row r="80" spans="1:8" ht="38.25">
      <c r="A80" s="73"/>
      <c r="B80" s="24"/>
      <c r="C80" s="30">
        <v>2</v>
      </c>
      <c r="D80" s="32" t="s">
        <v>80</v>
      </c>
      <c r="E80" s="15">
        <v>46420</v>
      </c>
      <c r="F80" s="15">
        <v>46420</v>
      </c>
      <c r="G80" s="2">
        <v>46420</v>
      </c>
      <c r="H80" s="93">
        <v>1</v>
      </c>
    </row>
    <row r="81" spans="1:8" ht="38.25" customHeight="1">
      <c r="A81" s="73"/>
      <c r="B81" s="24"/>
      <c r="C81" s="26">
        <v>4</v>
      </c>
      <c r="D81" s="32" t="s">
        <v>210</v>
      </c>
      <c r="E81" s="15">
        <v>80000</v>
      </c>
      <c r="F81" s="15">
        <v>60000</v>
      </c>
      <c r="G81" s="2">
        <v>60000</v>
      </c>
      <c r="H81" s="93">
        <v>1</v>
      </c>
    </row>
    <row r="82" spans="1:8" ht="28.5" customHeight="1">
      <c r="A82" s="73"/>
      <c r="B82" s="24">
        <v>9</v>
      </c>
      <c r="C82" s="26"/>
      <c r="D82" s="32" t="s">
        <v>81</v>
      </c>
      <c r="E82" s="15">
        <v>-3138074.1</v>
      </c>
      <c r="F82" s="15">
        <v>-4799838.85</v>
      </c>
      <c r="G82" s="2">
        <v>-4337741.41</v>
      </c>
      <c r="H82" s="93">
        <v>0.9037264678167269</v>
      </c>
    </row>
    <row r="83" spans="1:8" ht="27" customHeight="1" thickBot="1">
      <c r="A83" s="74"/>
      <c r="B83" s="53"/>
      <c r="C83" s="54">
        <v>1</v>
      </c>
      <c r="D83" s="106" t="s">
        <v>81</v>
      </c>
      <c r="E83" s="55">
        <v>-3138074.1</v>
      </c>
      <c r="F83" s="55">
        <v>-4799838.85</v>
      </c>
      <c r="G83" s="56">
        <v>-4337741.41</v>
      </c>
      <c r="H83" s="102">
        <v>0.9037264678167269</v>
      </c>
    </row>
    <row r="84" spans="1:8" ht="12.75">
      <c r="A84" s="73">
        <v>5</v>
      </c>
      <c r="B84" s="24"/>
      <c r="C84" s="27"/>
      <c r="D84" s="107" t="s">
        <v>211</v>
      </c>
      <c r="E84" s="23">
        <v>4313943.3</v>
      </c>
      <c r="F84" s="23">
        <v>4287522.1</v>
      </c>
      <c r="G84" s="1">
        <v>3011537.8</v>
      </c>
      <c r="H84" s="94">
        <v>0.7023958663676626</v>
      </c>
    </row>
    <row r="85" spans="1:8" ht="12.75">
      <c r="A85" s="72"/>
      <c r="B85" s="35"/>
      <c r="C85" s="36"/>
      <c r="D85" s="85" t="s">
        <v>0</v>
      </c>
      <c r="E85" s="37"/>
      <c r="F85" s="37"/>
      <c r="G85" s="38"/>
      <c r="H85" s="101"/>
    </row>
    <row r="86" spans="1:8" ht="12.75">
      <c r="A86" s="73"/>
      <c r="B86" s="24">
        <v>1</v>
      </c>
      <c r="C86" s="26"/>
      <c r="D86" s="32" t="s">
        <v>82</v>
      </c>
      <c r="E86" s="15">
        <v>28187.2</v>
      </c>
      <c r="F86" s="15">
        <v>28187.2</v>
      </c>
      <c r="G86" s="2">
        <v>28187</v>
      </c>
      <c r="H86" s="93">
        <v>0.9999929045808026</v>
      </c>
    </row>
    <row r="87" spans="1:8" ht="12.75">
      <c r="A87" s="73"/>
      <c r="B87" s="24"/>
      <c r="C87" s="26">
        <v>1</v>
      </c>
      <c r="D87" s="32" t="s">
        <v>82</v>
      </c>
      <c r="E87" s="15">
        <v>28187.2</v>
      </c>
      <c r="F87" s="15">
        <v>28187.2</v>
      </c>
      <c r="G87" s="2">
        <v>28187</v>
      </c>
      <c r="H87" s="93">
        <v>0.9999929045808026</v>
      </c>
    </row>
    <row r="88" spans="1:8" ht="12.75">
      <c r="A88" s="73"/>
      <c r="B88" s="24">
        <v>3</v>
      </c>
      <c r="C88" s="26"/>
      <c r="D88" s="32" t="s">
        <v>83</v>
      </c>
      <c r="E88" s="15">
        <v>247656.6</v>
      </c>
      <c r="F88" s="15">
        <v>245610.1</v>
      </c>
      <c r="G88" s="2">
        <v>245560.6</v>
      </c>
      <c r="H88" s="93">
        <v>0.9997984610567725</v>
      </c>
    </row>
    <row r="89" spans="1:8" ht="12.75">
      <c r="A89" s="73"/>
      <c r="B89" s="24"/>
      <c r="C89" s="26">
        <v>1</v>
      </c>
      <c r="D89" s="32" t="s">
        <v>84</v>
      </c>
      <c r="E89" s="15">
        <v>247656.6</v>
      </c>
      <c r="F89" s="15">
        <v>245610.1</v>
      </c>
      <c r="G89" s="2">
        <v>245560.6</v>
      </c>
      <c r="H89" s="93">
        <v>0.9997984610567725</v>
      </c>
    </row>
    <row r="90" spans="1:8" ht="12.75">
      <c r="A90" s="73"/>
      <c r="B90" s="24">
        <v>4</v>
      </c>
      <c r="C90" s="26"/>
      <c r="D90" s="32" t="s">
        <v>85</v>
      </c>
      <c r="E90" s="15">
        <v>962420.4</v>
      </c>
      <c r="F90" s="15">
        <v>961610.9</v>
      </c>
      <c r="G90" s="2">
        <v>570345.8</v>
      </c>
      <c r="H90" s="93">
        <v>0.5931149490921952</v>
      </c>
    </row>
    <row r="91" spans="1:8" ht="12.75">
      <c r="A91" s="73"/>
      <c r="B91" s="24"/>
      <c r="C91" s="26">
        <v>1</v>
      </c>
      <c r="D91" s="32" t="s">
        <v>85</v>
      </c>
      <c r="E91" s="15">
        <v>962420.4</v>
      </c>
      <c r="F91" s="15">
        <v>961610.9</v>
      </c>
      <c r="G91" s="2">
        <v>570345.8</v>
      </c>
      <c r="H91" s="93">
        <v>0.5931149490921952</v>
      </c>
    </row>
    <row r="92" spans="1:8" ht="27" customHeight="1">
      <c r="A92" s="73"/>
      <c r="B92" s="24">
        <v>6</v>
      </c>
      <c r="C92" s="26"/>
      <c r="D92" s="32" t="s">
        <v>212</v>
      </c>
      <c r="E92" s="15">
        <v>3075679.1</v>
      </c>
      <c r="F92" s="15">
        <v>3052113.9</v>
      </c>
      <c r="G92" s="2">
        <v>2167444.4</v>
      </c>
      <c r="H92" s="93">
        <v>0.7101453192818262</v>
      </c>
    </row>
    <row r="93" spans="1:8" ht="28.5" customHeight="1" thickBot="1">
      <c r="A93" s="74"/>
      <c r="B93" s="53"/>
      <c r="C93" s="54">
        <v>1</v>
      </c>
      <c r="D93" s="106" t="s">
        <v>212</v>
      </c>
      <c r="E93" s="55">
        <v>3075679.1</v>
      </c>
      <c r="F93" s="55">
        <v>3052113.9</v>
      </c>
      <c r="G93" s="56">
        <v>2167444.4</v>
      </c>
      <c r="H93" s="102">
        <v>0.7101453192818262</v>
      </c>
    </row>
    <row r="94" spans="1:8" ht="25.5">
      <c r="A94" s="75">
        <v>6</v>
      </c>
      <c r="B94" s="30"/>
      <c r="C94" s="27"/>
      <c r="D94" s="25" t="s">
        <v>86</v>
      </c>
      <c r="E94" s="1">
        <v>18722758.6</v>
      </c>
      <c r="F94" s="1">
        <v>19312904.2</v>
      </c>
      <c r="G94" s="1">
        <v>14039385.959999999</v>
      </c>
      <c r="H94" s="94">
        <v>0.7269432817877282</v>
      </c>
    </row>
    <row r="95" spans="1:8" ht="12.75">
      <c r="A95" s="72"/>
      <c r="B95" s="35"/>
      <c r="C95" s="36"/>
      <c r="D95" s="85" t="s">
        <v>0</v>
      </c>
      <c r="E95" s="37"/>
      <c r="F95" s="37"/>
      <c r="G95" s="38"/>
      <c r="H95" s="101"/>
    </row>
    <row r="96" spans="1:8" ht="12.75">
      <c r="A96" s="73"/>
      <c r="B96" s="24">
        <v>1</v>
      </c>
      <c r="C96" s="30"/>
      <c r="D96" s="32" t="s">
        <v>87</v>
      </c>
      <c r="E96" s="15">
        <v>3665000</v>
      </c>
      <c r="F96" s="15">
        <v>3815318.5</v>
      </c>
      <c r="G96" s="2">
        <v>3792715.56</v>
      </c>
      <c r="H96" s="93">
        <v>0.9940757396794003</v>
      </c>
    </row>
    <row r="97" spans="1:8" ht="12.75">
      <c r="A97" s="73"/>
      <c r="B97" s="24"/>
      <c r="C97" s="30">
        <v>1</v>
      </c>
      <c r="D97" s="32" t="s">
        <v>87</v>
      </c>
      <c r="E97" s="15">
        <v>3665000</v>
      </c>
      <c r="F97" s="15">
        <v>3815318.5</v>
      </c>
      <c r="G97" s="2">
        <v>3792715.56</v>
      </c>
      <c r="H97" s="93">
        <v>0.9940757396794003</v>
      </c>
    </row>
    <row r="98" spans="1:8" ht="12.75">
      <c r="A98" s="73"/>
      <c r="B98" s="24">
        <v>3</v>
      </c>
      <c r="C98" s="30"/>
      <c r="D98" s="32" t="s">
        <v>88</v>
      </c>
      <c r="E98" s="15">
        <v>13098837.8</v>
      </c>
      <c r="F98" s="15">
        <v>13040295.4</v>
      </c>
      <c r="G98" s="2">
        <v>7809398.7</v>
      </c>
      <c r="H98" s="93">
        <v>0.5988667020533905</v>
      </c>
    </row>
    <row r="99" spans="1:8" ht="12.75">
      <c r="A99" s="73"/>
      <c r="B99" s="24"/>
      <c r="C99" s="30">
        <v>1</v>
      </c>
      <c r="D99" s="32" t="s">
        <v>88</v>
      </c>
      <c r="E99" s="15">
        <v>13098837.8</v>
      </c>
      <c r="F99" s="15">
        <v>13040295.4</v>
      </c>
      <c r="G99" s="2">
        <v>7809398.7</v>
      </c>
      <c r="H99" s="93">
        <v>0.5988667020533905</v>
      </c>
    </row>
    <row r="100" spans="1:8" ht="12.75">
      <c r="A100" s="73"/>
      <c r="B100" s="24">
        <v>4</v>
      </c>
      <c r="C100" s="30"/>
      <c r="D100" s="32" t="s">
        <v>89</v>
      </c>
      <c r="E100" s="15">
        <v>1000000</v>
      </c>
      <c r="F100" s="15">
        <v>1300000</v>
      </c>
      <c r="G100" s="2">
        <v>1293537</v>
      </c>
      <c r="H100" s="93">
        <v>0.9950284615384616</v>
      </c>
    </row>
    <row r="101" spans="1:8" ht="12.75">
      <c r="A101" s="73"/>
      <c r="B101" s="24"/>
      <c r="C101" s="26">
        <v>1</v>
      </c>
      <c r="D101" s="32" t="s">
        <v>89</v>
      </c>
      <c r="E101" s="15">
        <v>1000000</v>
      </c>
      <c r="F101" s="15">
        <v>1300000</v>
      </c>
      <c r="G101" s="2">
        <v>1293537</v>
      </c>
      <c r="H101" s="93">
        <v>0.9950284615384616</v>
      </c>
    </row>
    <row r="102" spans="1:8" ht="39" customHeight="1">
      <c r="A102" s="73"/>
      <c r="B102" s="24">
        <v>5</v>
      </c>
      <c r="C102" s="26"/>
      <c r="D102" s="32" t="s">
        <v>90</v>
      </c>
      <c r="E102" s="15">
        <v>4000</v>
      </c>
      <c r="F102" s="15">
        <v>4000</v>
      </c>
      <c r="G102" s="2">
        <v>4000</v>
      </c>
      <c r="H102" s="93">
        <v>1</v>
      </c>
    </row>
    <row r="103" spans="1:8" ht="36.75" customHeight="1">
      <c r="A103" s="73"/>
      <c r="B103" s="24"/>
      <c r="C103" s="26">
        <v>1</v>
      </c>
      <c r="D103" s="32" t="s">
        <v>90</v>
      </c>
      <c r="E103" s="15">
        <v>4000</v>
      </c>
      <c r="F103" s="15">
        <v>4000</v>
      </c>
      <c r="G103" s="2">
        <v>4000</v>
      </c>
      <c r="H103" s="93">
        <v>1</v>
      </c>
    </row>
    <row r="104" spans="1:8" ht="29.25" customHeight="1">
      <c r="A104" s="73"/>
      <c r="B104" s="24">
        <v>6</v>
      </c>
      <c r="C104" s="26"/>
      <c r="D104" s="32" t="s">
        <v>213</v>
      </c>
      <c r="E104" s="15">
        <v>954920.8</v>
      </c>
      <c r="F104" s="15">
        <v>1153290.3</v>
      </c>
      <c r="G104" s="2">
        <v>1139734.7</v>
      </c>
      <c r="H104" s="93">
        <v>0.9882461510341324</v>
      </c>
    </row>
    <row r="105" spans="1:8" ht="26.25" thickBot="1">
      <c r="A105" s="74"/>
      <c r="B105" s="53"/>
      <c r="C105" s="54">
        <v>1</v>
      </c>
      <c r="D105" s="106" t="s">
        <v>213</v>
      </c>
      <c r="E105" s="55">
        <v>954920.8</v>
      </c>
      <c r="F105" s="55">
        <v>1153290.3</v>
      </c>
      <c r="G105" s="56">
        <v>1139734.7</v>
      </c>
      <c r="H105" s="102">
        <v>0.9882461510341324</v>
      </c>
    </row>
    <row r="106" spans="1:8" ht="12.75">
      <c r="A106" s="73">
        <v>7</v>
      </c>
      <c r="B106" s="24"/>
      <c r="C106" s="26"/>
      <c r="D106" s="107" t="s">
        <v>4</v>
      </c>
      <c r="E106" s="23">
        <v>54482782.39999999</v>
      </c>
      <c r="F106" s="23">
        <v>54348887.199999996</v>
      </c>
      <c r="G106" s="1">
        <v>49972451.4</v>
      </c>
      <c r="H106" s="94">
        <v>0.9194751534857554</v>
      </c>
    </row>
    <row r="107" spans="1:8" ht="12.75">
      <c r="A107" s="72"/>
      <c r="B107" s="35"/>
      <c r="C107" s="36"/>
      <c r="D107" s="85" t="s">
        <v>0</v>
      </c>
      <c r="E107" s="37"/>
      <c r="F107" s="37"/>
      <c r="G107" s="38"/>
      <c r="H107" s="101"/>
    </row>
    <row r="108" spans="1:8" ht="12.75">
      <c r="A108" s="73"/>
      <c r="B108" s="24">
        <v>1</v>
      </c>
      <c r="C108" s="26"/>
      <c r="D108" s="32" t="s">
        <v>91</v>
      </c>
      <c r="E108" s="15">
        <v>4233910.8</v>
      </c>
      <c r="F108" s="15">
        <v>4963184.3</v>
      </c>
      <c r="G108" s="2">
        <v>4723904.4</v>
      </c>
      <c r="H108" s="93">
        <v>0.9517890359219585</v>
      </c>
    </row>
    <row r="109" spans="1:8" ht="12.75">
      <c r="A109" s="73"/>
      <c r="B109" s="24"/>
      <c r="C109" s="26">
        <v>1</v>
      </c>
      <c r="D109" s="32" t="s">
        <v>93</v>
      </c>
      <c r="E109" s="15">
        <v>2323848.1</v>
      </c>
      <c r="F109" s="15">
        <v>3476702.6</v>
      </c>
      <c r="G109" s="2">
        <v>3237549.3</v>
      </c>
      <c r="H109" s="93">
        <v>0.93121260932701</v>
      </c>
    </row>
    <row r="110" spans="1:8" ht="12.75">
      <c r="A110" s="73"/>
      <c r="B110" s="24"/>
      <c r="C110" s="26">
        <v>3</v>
      </c>
      <c r="D110" s="32" t="s">
        <v>92</v>
      </c>
      <c r="E110" s="15">
        <v>1910062.7</v>
      </c>
      <c r="F110" s="15">
        <v>1486481.7</v>
      </c>
      <c r="G110" s="2">
        <v>1486355.1</v>
      </c>
      <c r="H110" s="93">
        <v>0.9999148324530334</v>
      </c>
    </row>
    <row r="111" spans="1:8" ht="12.75">
      <c r="A111" s="73"/>
      <c r="B111" s="24">
        <v>2</v>
      </c>
      <c r="C111" s="26"/>
      <c r="D111" s="32" t="s">
        <v>97</v>
      </c>
      <c r="E111" s="15">
        <v>19168013.5</v>
      </c>
      <c r="F111" s="15">
        <v>18676813.5</v>
      </c>
      <c r="G111" s="2">
        <v>18649030.5</v>
      </c>
      <c r="H111" s="93">
        <v>0.9985124336118686</v>
      </c>
    </row>
    <row r="112" spans="1:8" ht="12.75">
      <c r="A112" s="73"/>
      <c r="B112" s="24"/>
      <c r="C112" s="26">
        <v>1</v>
      </c>
      <c r="D112" s="32" t="s">
        <v>98</v>
      </c>
      <c r="E112" s="15">
        <v>8074224.4</v>
      </c>
      <c r="F112" s="15">
        <v>7946824.4</v>
      </c>
      <c r="G112" s="2">
        <v>7942295.8</v>
      </c>
      <c r="H112" s="93">
        <v>0.99943013715013</v>
      </c>
    </row>
    <row r="113" spans="1:8" ht="12.75">
      <c r="A113" s="73"/>
      <c r="B113" s="24"/>
      <c r="C113" s="26">
        <v>2</v>
      </c>
      <c r="D113" s="32" t="s">
        <v>99</v>
      </c>
      <c r="E113" s="15">
        <v>3844127.6</v>
      </c>
      <c r="F113" s="15">
        <v>3708927.6</v>
      </c>
      <c r="G113" s="2">
        <v>3706332</v>
      </c>
      <c r="H113" s="93">
        <v>0.9993001750694729</v>
      </c>
    </row>
    <row r="114" spans="1:8" ht="12.75">
      <c r="A114" s="73"/>
      <c r="B114" s="24"/>
      <c r="C114" s="26">
        <v>3</v>
      </c>
      <c r="D114" s="32" t="s">
        <v>100</v>
      </c>
      <c r="E114" s="15">
        <v>872835.5</v>
      </c>
      <c r="F114" s="15">
        <v>778135.5</v>
      </c>
      <c r="G114" s="2">
        <v>777834.4</v>
      </c>
      <c r="H114" s="93">
        <v>0.9996130493982089</v>
      </c>
    </row>
    <row r="115" spans="1:8" ht="12.75">
      <c r="A115" s="73"/>
      <c r="B115" s="24"/>
      <c r="C115" s="26">
        <v>4</v>
      </c>
      <c r="D115" s="32" t="s">
        <v>101</v>
      </c>
      <c r="E115" s="15">
        <v>6376826</v>
      </c>
      <c r="F115" s="15">
        <v>6242926</v>
      </c>
      <c r="G115" s="2">
        <v>6222568.3</v>
      </c>
      <c r="H115" s="93">
        <v>0.9967390771570894</v>
      </c>
    </row>
    <row r="116" spans="1:8" ht="12.75">
      <c r="A116" s="73"/>
      <c r="B116" s="24">
        <v>3</v>
      </c>
      <c r="C116" s="26"/>
      <c r="D116" s="17" t="s">
        <v>102</v>
      </c>
      <c r="E116" s="15">
        <v>19111165.5</v>
      </c>
      <c r="F116" s="15">
        <v>19347165.5</v>
      </c>
      <c r="G116" s="2">
        <v>19330286.6</v>
      </c>
      <c r="H116" s="93">
        <v>0.999127577628878</v>
      </c>
    </row>
    <row r="117" spans="1:8" ht="12.75">
      <c r="A117" s="73"/>
      <c r="B117" s="24"/>
      <c r="C117" s="30">
        <v>1</v>
      </c>
      <c r="D117" s="32" t="s">
        <v>103</v>
      </c>
      <c r="E117" s="15">
        <v>5036512</v>
      </c>
      <c r="F117" s="15">
        <v>4949512</v>
      </c>
      <c r="G117" s="2">
        <v>4939337.2</v>
      </c>
      <c r="H117" s="93">
        <v>0.997944282183779</v>
      </c>
    </row>
    <row r="118" spans="1:8" ht="12.75">
      <c r="A118" s="73"/>
      <c r="B118" s="24"/>
      <c r="C118" s="26">
        <v>2</v>
      </c>
      <c r="D118" s="32" t="s">
        <v>104</v>
      </c>
      <c r="E118" s="15">
        <v>6916814.6</v>
      </c>
      <c r="F118" s="15">
        <v>6982814.6</v>
      </c>
      <c r="G118" s="2">
        <v>6979743.8</v>
      </c>
      <c r="H118" s="93">
        <v>0.9995602346366178</v>
      </c>
    </row>
    <row r="119" spans="1:8" ht="12.75">
      <c r="A119" s="73"/>
      <c r="B119" s="24"/>
      <c r="C119" s="26">
        <v>3</v>
      </c>
      <c r="D119" s="32" t="s">
        <v>105</v>
      </c>
      <c r="E119" s="15">
        <v>7157838.9</v>
      </c>
      <c r="F119" s="15">
        <v>7414838.9</v>
      </c>
      <c r="G119" s="2">
        <v>7411205.6</v>
      </c>
      <c r="H119" s="93">
        <v>0.9995099960971504</v>
      </c>
    </row>
    <row r="120" spans="1:8" ht="12.75">
      <c r="A120" s="73"/>
      <c r="B120" s="24">
        <v>4</v>
      </c>
      <c r="C120" s="26"/>
      <c r="D120" s="32" t="s">
        <v>106</v>
      </c>
      <c r="E120" s="15">
        <v>2829200.4</v>
      </c>
      <c r="F120" s="15">
        <v>2824200.4</v>
      </c>
      <c r="G120" s="2">
        <v>2820471.5</v>
      </c>
      <c r="H120" s="93">
        <v>0.9986796616840646</v>
      </c>
    </row>
    <row r="121" spans="1:8" ht="12.75">
      <c r="A121" s="73"/>
      <c r="B121" s="24"/>
      <c r="C121" s="26">
        <v>1</v>
      </c>
      <c r="D121" s="32" t="s">
        <v>106</v>
      </c>
      <c r="E121" s="15">
        <v>2829200.4</v>
      </c>
      <c r="F121" s="15">
        <v>2824200.4</v>
      </c>
      <c r="G121" s="2">
        <v>2820471.5</v>
      </c>
      <c r="H121" s="93">
        <v>0.9986796616840646</v>
      </c>
    </row>
    <row r="122" spans="1:8" ht="25.5">
      <c r="A122" s="73"/>
      <c r="B122" s="24">
        <v>5</v>
      </c>
      <c r="C122" s="26"/>
      <c r="D122" s="32" t="s">
        <v>107</v>
      </c>
      <c r="E122" s="15">
        <v>9326.4</v>
      </c>
      <c r="F122" s="15">
        <v>9326.4</v>
      </c>
      <c r="G122" s="2">
        <v>9326.4</v>
      </c>
      <c r="H122" s="93">
        <v>1</v>
      </c>
    </row>
    <row r="123" spans="1:8" ht="25.5">
      <c r="A123" s="73"/>
      <c r="B123" s="24"/>
      <c r="C123" s="26">
        <v>1</v>
      </c>
      <c r="D123" s="32" t="s">
        <v>107</v>
      </c>
      <c r="E123" s="15">
        <v>9326.4</v>
      </c>
      <c r="F123" s="15">
        <v>9326.4</v>
      </c>
      <c r="G123" s="2">
        <v>9326.4</v>
      </c>
      <c r="H123" s="93">
        <v>1</v>
      </c>
    </row>
    <row r="124" spans="1:8" ht="12.75">
      <c r="A124" s="73"/>
      <c r="B124" s="24">
        <v>6</v>
      </c>
      <c r="C124" s="26"/>
      <c r="D124" s="32" t="s">
        <v>108</v>
      </c>
      <c r="E124" s="15">
        <v>9131165.8</v>
      </c>
      <c r="F124" s="15">
        <v>8528197.1</v>
      </c>
      <c r="G124" s="2">
        <v>4439432</v>
      </c>
      <c r="H124" s="93">
        <v>0.5205592633406655</v>
      </c>
    </row>
    <row r="125" spans="1:8" ht="12.75">
      <c r="A125" s="73"/>
      <c r="B125" s="24"/>
      <c r="C125" s="30">
        <v>1</v>
      </c>
      <c r="D125" s="31" t="s">
        <v>176</v>
      </c>
      <c r="E125" s="15">
        <v>8220631.5</v>
      </c>
      <c r="F125" s="15">
        <v>7617662.8</v>
      </c>
      <c r="G125" s="2">
        <v>3561106.7</v>
      </c>
      <c r="H125" s="93">
        <v>0.467480222411525</v>
      </c>
    </row>
    <row r="126" spans="1:8" ht="13.5" thickBot="1">
      <c r="A126" s="74"/>
      <c r="B126" s="53"/>
      <c r="C126" s="54">
        <v>2</v>
      </c>
      <c r="D126" s="106" t="s">
        <v>108</v>
      </c>
      <c r="E126" s="55">
        <v>910534.3</v>
      </c>
      <c r="F126" s="55">
        <v>910534.3</v>
      </c>
      <c r="G126" s="56">
        <v>878325.3</v>
      </c>
      <c r="H126" s="102">
        <v>0.9646262639419515</v>
      </c>
    </row>
    <row r="127" spans="1:8" ht="12.75">
      <c r="A127" s="75">
        <v>8</v>
      </c>
      <c r="B127" s="30"/>
      <c r="C127" s="27"/>
      <c r="D127" s="107" t="s">
        <v>94</v>
      </c>
      <c r="E127" s="23">
        <v>15665181.800000003</v>
      </c>
      <c r="F127" s="23">
        <v>16247190.1</v>
      </c>
      <c r="G127" s="1">
        <v>16021918.859999998</v>
      </c>
      <c r="H127" s="94">
        <v>0.9861347569263683</v>
      </c>
    </row>
    <row r="128" spans="1:8" ht="12.75">
      <c r="A128" s="72"/>
      <c r="B128" s="35"/>
      <c r="C128" s="36"/>
      <c r="D128" s="85" t="s">
        <v>0</v>
      </c>
      <c r="E128" s="37"/>
      <c r="F128" s="37"/>
      <c r="G128" s="38"/>
      <c r="H128" s="101"/>
    </row>
    <row r="129" spans="1:8" ht="12.75">
      <c r="A129" s="73"/>
      <c r="B129" s="24">
        <v>1</v>
      </c>
      <c r="C129" s="26"/>
      <c r="D129" s="32" t="s">
        <v>96</v>
      </c>
      <c r="E129" s="15">
        <v>1164341.1</v>
      </c>
      <c r="F129" s="15">
        <v>1163946.1</v>
      </c>
      <c r="G129" s="2">
        <v>1146302.2</v>
      </c>
      <c r="H129" s="93">
        <v>0.9848413083733</v>
      </c>
    </row>
    <row r="130" spans="1:8" ht="12.75">
      <c r="A130" s="73"/>
      <c r="B130" s="24"/>
      <c r="C130" s="26">
        <v>1</v>
      </c>
      <c r="D130" s="32" t="s">
        <v>96</v>
      </c>
      <c r="E130" s="15">
        <v>1164341.1</v>
      </c>
      <c r="F130" s="15">
        <v>1163946.1</v>
      </c>
      <c r="G130" s="2">
        <v>1146302.2</v>
      </c>
      <c r="H130" s="93">
        <v>0.9848413083733</v>
      </c>
    </row>
    <row r="131" spans="1:8" ht="12.75">
      <c r="A131" s="73"/>
      <c r="B131" s="24">
        <v>2</v>
      </c>
      <c r="C131" s="26"/>
      <c r="D131" s="32" t="s">
        <v>95</v>
      </c>
      <c r="E131" s="15">
        <v>9152253.500000002</v>
      </c>
      <c r="F131" s="15">
        <v>9861858.5</v>
      </c>
      <c r="G131" s="2">
        <v>9727224.139999999</v>
      </c>
      <c r="H131" s="93">
        <v>0.9863479728491338</v>
      </c>
    </row>
    <row r="132" spans="1:8" ht="12.75">
      <c r="A132" s="73"/>
      <c r="B132" s="24"/>
      <c r="C132" s="26">
        <v>1</v>
      </c>
      <c r="D132" s="17" t="s">
        <v>109</v>
      </c>
      <c r="E132" s="15">
        <v>1482913.7</v>
      </c>
      <c r="F132" s="15">
        <v>1518730.8</v>
      </c>
      <c r="G132" s="2">
        <v>1517383.9</v>
      </c>
      <c r="H132" s="93">
        <v>0.9991131410517254</v>
      </c>
    </row>
    <row r="133" spans="1:8" ht="12.75">
      <c r="A133" s="73"/>
      <c r="B133" s="24"/>
      <c r="C133" s="26">
        <v>2</v>
      </c>
      <c r="D133" s="17" t="s">
        <v>110</v>
      </c>
      <c r="E133" s="15">
        <v>1359878</v>
      </c>
      <c r="F133" s="15">
        <v>1430050.8</v>
      </c>
      <c r="G133" s="2">
        <v>1429142.9</v>
      </c>
      <c r="H133" s="93">
        <v>0.9993651274486192</v>
      </c>
    </row>
    <row r="134" spans="1:8" ht="12.75">
      <c r="A134" s="73"/>
      <c r="B134" s="24"/>
      <c r="C134" s="26">
        <v>3</v>
      </c>
      <c r="D134" s="17" t="s">
        <v>111</v>
      </c>
      <c r="E134" s="15">
        <v>962537.7</v>
      </c>
      <c r="F134" s="15">
        <v>1026379.8</v>
      </c>
      <c r="G134" s="2">
        <v>985076.7</v>
      </c>
      <c r="H134" s="93">
        <v>0.959758463679819</v>
      </c>
    </row>
    <row r="135" spans="1:8" ht="12.75">
      <c r="A135" s="73"/>
      <c r="B135" s="24"/>
      <c r="C135" s="26">
        <v>4</v>
      </c>
      <c r="D135" s="17" t="s">
        <v>118</v>
      </c>
      <c r="E135" s="15">
        <v>791146.7</v>
      </c>
      <c r="F135" s="15">
        <v>836500.6</v>
      </c>
      <c r="G135" s="2">
        <v>809863.3</v>
      </c>
      <c r="H135" s="93">
        <v>0.9681562691048877</v>
      </c>
    </row>
    <row r="136" spans="1:8" ht="12.75">
      <c r="A136" s="73"/>
      <c r="B136" s="24"/>
      <c r="C136" s="30">
        <v>5</v>
      </c>
      <c r="D136" s="17" t="s">
        <v>5</v>
      </c>
      <c r="E136" s="15">
        <v>3370662.1</v>
      </c>
      <c r="F136" s="15">
        <v>3533315</v>
      </c>
      <c r="G136" s="2">
        <v>3500119.84</v>
      </c>
      <c r="H136" s="93">
        <v>0.990605094649076</v>
      </c>
    </row>
    <row r="137" spans="1:8" ht="12.75">
      <c r="A137" s="73"/>
      <c r="B137" s="24"/>
      <c r="C137" s="30">
        <v>6</v>
      </c>
      <c r="D137" s="17" t="s">
        <v>112</v>
      </c>
      <c r="E137" s="15">
        <v>617485.4</v>
      </c>
      <c r="F137" s="15">
        <v>625089.3</v>
      </c>
      <c r="G137" s="2">
        <v>625049.3</v>
      </c>
      <c r="H137" s="93">
        <v>0.9999360091430136</v>
      </c>
    </row>
    <row r="138" spans="1:8" ht="25.5">
      <c r="A138" s="73"/>
      <c r="B138" s="24"/>
      <c r="C138" s="30">
        <v>7</v>
      </c>
      <c r="D138" s="31" t="s">
        <v>113</v>
      </c>
      <c r="E138" s="15">
        <v>567629.9</v>
      </c>
      <c r="F138" s="15">
        <v>891792.2</v>
      </c>
      <c r="G138" s="2">
        <v>860588.2</v>
      </c>
      <c r="H138" s="93">
        <v>0.9650097859120096</v>
      </c>
    </row>
    <row r="139" spans="1:8" ht="25.5">
      <c r="A139" s="73"/>
      <c r="B139" s="24">
        <v>3</v>
      </c>
      <c r="C139" s="30"/>
      <c r="D139" s="32" t="s">
        <v>119</v>
      </c>
      <c r="E139" s="15">
        <v>4374893.4</v>
      </c>
      <c r="F139" s="15">
        <v>4265001.5</v>
      </c>
      <c r="G139" s="2">
        <v>4211425.82</v>
      </c>
      <c r="H139" s="93">
        <v>0.9874382975011851</v>
      </c>
    </row>
    <row r="140" spans="1:8" ht="12.75">
      <c r="A140" s="73"/>
      <c r="B140" s="24"/>
      <c r="C140" s="30">
        <v>1</v>
      </c>
      <c r="D140" s="17" t="s">
        <v>114</v>
      </c>
      <c r="E140" s="15">
        <v>3408824</v>
      </c>
      <c r="F140" s="15">
        <v>3417358.5</v>
      </c>
      <c r="G140" s="2">
        <v>3405563</v>
      </c>
      <c r="H140" s="93">
        <v>0.9965483574521081</v>
      </c>
    </row>
    <row r="141" spans="1:8" ht="12.75">
      <c r="A141" s="73"/>
      <c r="B141" s="24"/>
      <c r="C141" s="30">
        <v>2</v>
      </c>
      <c r="D141" s="17" t="s">
        <v>115</v>
      </c>
      <c r="E141" s="15">
        <v>910299.5</v>
      </c>
      <c r="F141" s="15">
        <v>791873.1</v>
      </c>
      <c r="G141" s="2">
        <v>750092.92</v>
      </c>
      <c r="H141" s="93">
        <v>0.9472387936905547</v>
      </c>
    </row>
    <row r="142" spans="1:8" ht="12.75">
      <c r="A142" s="73"/>
      <c r="B142" s="24"/>
      <c r="C142" s="30">
        <v>3</v>
      </c>
      <c r="D142" s="17" t="s">
        <v>116</v>
      </c>
      <c r="E142" s="15">
        <v>55769.9</v>
      </c>
      <c r="F142" s="15">
        <v>55769.9</v>
      </c>
      <c r="G142" s="2">
        <v>55769.9</v>
      </c>
      <c r="H142" s="93">
        <v>1</v>
      </c>
    </row>
    <row r="143" spans="1:8" ht="12.75">
      <c r="A143" s="73"/>
      <c r="B143" s="24">
        <v>4</v>
      </c>
      <c r="C143" s="30"/>
      <c r="D143" s="17" t="s">
        <v>120</v>
      </c>
      <c r="E143" s="15">
        <v>522437.3</v>
      </c>
      <c r="F143" s="15">
        <v>522437.3</v>
      </c>
      <c r="G143" s="2">
        <v>522372.7</v>
      </c>
      <c r="H143" s="93">
        <v>0.9998763487982195</v>
      </c>
    </row>
    <row r="144" spans="1:8" ht="12.75">
      <c r="A144" s="73"/>
      <c r="B144" s="24"/>
      <c r="C144" s="26">
        <v>1</v>
      </c>
      <c r="D144" s="17" t="s">
        <v>117</v>
      </c>
      <c r="E144" s="15">
        <v>342845.6</v>
      </c>
      <c r="F144" s="15">
        <v>342845.6</v>
      </c>
      <c r="G144" s="2">
        <v>342783.4</v>
      </c>
      <c r="H144" s="93">
        <v>0.9998185772254334</v>
      </c>
    </row>
    <row r="145" spans="1:8" ht="25.5">
      <c r="A145" s="73"/>
      <c r="B145" s="24"/>
      <c r="C145" s="26">
        <v>2</v>
      </c>
      <c r="D145" s="31" t="s">
        <v>214</v>
      </c>
      <c r="E145" s="15">
        <v>179591.7</v>
      </c>
      <c r="F145" s="15">
        <v>179591.7</v>
      </c>
      <c r="G145" s="2">
        <v>179589.3</v>
      </c>
      <c r="H145" s="93">
        <v>0.9999866363534616</v>
      </c>
    </row>
    <row r="146" spans="1:8" ht="16.5" customHeight="1">
      <c r="A146" s="73"/>
      <c r="B146" s="24">
        <v>6</v>
      </c>
      <c r="C146" s="33"/>
      <c r="D146" s="32" t="s">
        <v>121</v>
      </c>
      <c r="E146" s="15">
        <v>451256.5</v>
      </c>
      <c r="F146" s="15">
        <v>433946.7</v>
      </c>
      <c r="G146" s="2">
        <v>414594</v>
      </c>
      <c r="H146" s="93">
        <v>0.9554030483467209</v>
      </c>
    </row>
    <row r="147" spans="1:8" ht="13.5" thickBot="1">
      <c r="A147" s="74"/>
      <c r="B147" s="53"/>
      <c r="C147" s="65">
        <v>1</v>
      </c>
      <c r="D147" s="106" t="s">
        <v>121</v>
      </c>
      <c r="E147" s="55">
        <v>451256.5</v>
      </c>
      <c r="F147" s="55">
        <v>433946.7</v>
      </c>
      <c r="G147" s="56">
        <v>414594</v>
      </c>
      <c r="H147" s="102">
        <v>0.9554030483467209</v>
      </c>
    </row>
    <row r="148" spans="1:8" ht="12.75">
      <c r="A148" s="73">
        <v>9</v>
      </c>
      <c r="B148" s="24"/>
      <c r="C148" s="34"/>
      <c r="D148" s="108" t="s">
        <v>122</v>
      </c>
      <c r="E148" s="23">
        <v>103681345.19999997</v>
      </c>
      <c r="F148" s="23">
        <v>104639109.5</v>
      </c>
      <c r="G148" s="1">
        <v>103530797.74000001</v>
      </c>
      <c r="H148" s="94">
        <v>0.989408245489704</v>
      </c>
    </row>
    <row r="149" spans="1:8" ht="12.75">
      <c r="A149" s="72"/>
      <c r="B149" s="35"/>
      <c r="C149" s="61"/>
      <c r="D149" s="85" t="s">
        <v>0</v>
      </c>
      <c r="E149" s="62"/>
      <c r="F149" s="62"/>
      <c r="G149" s="16"/>
      <c r="H149" s="95"/>
    </row>
    <row r="150" spans="1:8" ht="12.75">
      <c r="A150" s="73"/>
      <c r="B150" s="24">
        <v>1</v>
      </c>
      <c r="C150" s="33"/>
      <c r="D150" s="109" t="s">
        <v>123</v>
      </c>
      <c r="E150" s="15">
        <v>16020226.8</v>
      </c>
      <c r="F150" s="15">
        <v>15859234.9</v>
      </c>
      <c r="G150" s="2">
        <v>15857316.91</v>
      </c>
      <c r="H150" s="93">
        <v>0.9998790616311509</v>
      </c>
    </row>
    <row r="151" spans="1:8" ht="12.75">
      <c r="A151" s="73"/>
      <c r="B151" s="24"/>
      <c r="C151" s="33">
        <v>2</v>
      </c>
      <c r="D151" s="109" t="s">
        <v>124</v>
      </c>
      <c r="E151" s="15">
        <v>16020226.8</v>
      </c>
      <c r="F151" s="15">
        <v>15859234.9</v>
      </c>
      <c r="G151" s="2">
        <v>15857316.91</v>
      </c>
      <c r="H151" s="93">
        <v>0.9998790616311509</v>
      </c>
    </row>
    <row r="152" spans="1:8" ht="12.75">
      <c r="A152" s="73"/>
      <c r="B152" s="24">
        <v>2</v>
      </c>
      <c r="C152" s="33"/>
      <c r="D152" s="109" t="s">
        <v>125</v>
      </c>
      <c r="E152" s="15">
        <v>43007232.3</v>
      </c>
      <c r="F152" s="15">
        <v>43937084.1</v>
      </c>
      <c r="G152" s="2">
        <v>43897454.53</v>
      </c>
      <c r="H152" s="93">
        <v>0.9990980382332655</v>
      </c>
    </row>
    <row r="153" spans="1:8" ht="12.75">
      <c r="A153" s="73"/>
      <c r="B153" s="24"/>
      <c r="C153" s="33">
        <v>1</v>
      </c>
      <c r="D153" s="109" t="s">
        <v>126</v>
      </c>
      <c r="E153" s="15">
        <v>30080341.8</v>
      </c>
      <c r="F153" s="15">
        <v>30012183.8</v>
      </c>
      <c r="G153" s="2">
        <v>30009407.49</v>
      </c>
      <c r="H153" s="93">
        <v>0.9999074939025263</v>
      </c>
    </row>
    <row r="154" spans="1:8" ht="12.75">
      <c r="A154" s="73"/>
      <c r="B154" s="24"/>
      <c r="C154" s="33">
        <v>2</v>
      </c>
      <c r="D154" s="109" t="s">
        <v>242</v>
      </c>
      <c r="E154" s="15">
        <v>12926890.5</v>
      </c>
      <c r="F154" s="15">
        <v>13924900.3</v>
      </c>
      <c r="G154" s="2">
        <v>13888047.04</v>
      </c>
      <c r="H154" s="93">
        <v>0.9973534273706791</v>
      </c>
    </row>
    <row r="155" spans="1:8" ht="25.5">
      <c r="A155" s="73"/>
      <c r="B155" s="24">
        <v>3</v>
      </c>
      <c r="C155" s="33"/>
      <c r="D155" s="109" t="s">
        <v>134</v>
      </c>
      <c r="E155" s="15">
        <v>4107521.3</v>
      </c>
      <c r="F155" s="15">
        <v>3922666.9</v>
      </c>
      <c r="G155" s="2">
        <v>3874186.5</v>
      </c>
      <c r="H155" s="93">
        <v>0.9876409592667682</v>
      </c>
    </row>
    <row r="156" spans="1:8" ht="25.5">
      <c r="A156" s="73"/>
      <c r="B156" s="24"/>
      <c r="C156" s="33">
        <v>1</v>
      </c>
      <c r="D156" s="109" t="s">
        <v>135</v>
      </c>
      <c r="E156" s="15">
        <v>1680307.1</v>
      </c>
      <c r="F156" s="15">
        <v>1500074.4</v>
      </c>
      <c r="G156" s="2">
        <v>1485613.4</v>
      </c>
      <c r="H156" s="93">
        <v>0.9903598114866836</v>
      </c>
    </row>
    <row r="157" spans="1:8" ht="12.75">
      <c r="A157" s="73"/>
      <c r="B157" s="24"/>
      <c r="C157" s="33">
        <v>2</v>
      </c>
      <c r="D157" s="109" t="s">
        <v>127</v>
      </c>
      <c r="E157" s="15">
        <v>2427214.2</v>
      </c>
      <c r="F157" s="15">
        <v>2422592.5</v>
      </c>
      <c r="G157" s="2">
        <v>2388573.1</v>
      </c>
      <c r="H157" s="93">
        <v>0.9859574402215808</v>
      </c>
    </row>
    <row r="158" spans="1:8" ht="12.75">
      <c r="A158" s="73"/>
      <c r="B158" s="24">
        <v>4</v>
      </c>
      <c r="C158" s="33"/>
      <c r="D158" s="109" t="s">
        <v>128</v>
      </c>
      <c r="E158" s="15">
        <v>6668701.1</v>
      </c>
      <c r="F158" s="15">
        <v>6729341</v>
      </c>
      <c r="G158" s="2">
        <v>6691849.2</v>
      </c>
      <c r="H158" s="93">
        <v>0.9944286074966331</v>
      </c>
    </row>
    <row r="159" spans="1:8" ht="12.75">
      <c r="A159" s="73"/>
      <c r="B159" s="24"/>
      <c r="C159" s="33">
        <v>1</v>
      </c>
      <c r="D159" s="109" t="s">
        <v>204</v>
      </c>
      <c r="E159" s="15">
        <v>6072432.8</v>
      </c>
      <c r="F159" s="15">
        <v>6133072.7</v>
      </c>
      <c r="G159" s="2">
        <v>6130462.3</v>
      </c>
      <c r="H159" s="93">
        <v>0.9995743732175227</v>
      </c>
    </row>
    <row r="160" spans="1:8" ht="12.75">
      <c r="A160" s="73"/>
      <c r="B160" s="24"/>
      <c r="C160" s="33">
        <v>2</v>
      </c>
      <c r="D160" s="109" t="s">
        <v>203</v>
      </c>
      <c r="E160" s="15">
        <v>596268.3</v>
      </c>
      <c r="F160" s="15">
        <v>596268.3</v>
      </c>
      <c r="G160" s="2">
        <v>561386.9</v>
      </c>
      <c r="H160" s="93">
        <v>0.9415004956661288</v>
      </c>
    </row>
    <row r="161" spans="1:8" ht="12.75">
      <c r="A161" s="73"/>
      <c r="B161" s="24">
        <v>5</v>
      </c>
      <c r="C161" s="33"/>
      <c r="D161" s="109" t="s">
        <v>129</v>
      </c>
      <c r="E161" s="15">
        <v>2346178.1</v>
      </c>
      <c r="F161" s="15">
        <v>2547086.6</v>
      </c>
      <c r="G161" s="2">
        <v>2457650.6</v>
      </c>
      <c r="H161" s="93">
        <v>0.964886941810302</v>
      </c>
    </row>
    <row r="162" spans="1:8" ht="12.75">
      <c r="A162" s="73"/>
      <c r="B162" s="24"/>
      <c r="C162" s="33">
        <v>1</v>
      </c>
      <c r="D162" s="109" t="s">
        <v>130</v>
      </c>
      <c r="E162" s="15">
        <v>1476608.3</v>
      </c>
      <c r="F162" s="15">
        <v>1688516.8</v>
      </c>
      <c r="G162" s="2">
        <v>1685687.3</v>
      </c>
      <c r="H162" s="93">
        <v>0.9983242689678895</v>
      </c>
    </row>
    <row r="163" spans="1:8" ht="12.75">
      <c r="A163" s="73"/>
      <c r="B163" s="24"/>
      <c r="C163" s="33">
        <v>2</v>
      </c>
      <c r="D163" s="109" t="s">
        <v>131</v>
      </c>
      <c r="E163" s="15">
        <v>869569.8</v>
      </c>
      <c r="F163" s="15">
        <v>858569.8</v>
      </c>
      <c r="G163" s="2">
        <v>771963.3</v>
      </c>
      <c r="H163" s="93">
        <v>0.8991270133191268</v>
      </c>
    </row>
    <row r="164" spans="1:8" ht="12.75">
      <c r="A164" s="73"/>
      <c r="B164" s="24">
        <v>6</v>
      </c>
      <c r="C164" s="33"/>
      <c r="D164" s="109" t="s">
        <v>132</v>
      </c>
      <c r="E164" s="15">
        <v>31084751.5</v>
      </c>
      <c r="F164" s="15">
        <v>31220612.3</v>
      </c>
      <c r="G164" s="2">
        <v>30336370.1</v>
      </c>
      <c r="H164" s="93">
        <v>0.9716776150479278</v>
      </c>
    </row>
    <row r="165" spans="1:8" ht="12.75">
      <c r="A165" s="73"/>
      <c r="B165" s="24"/>
      <c r="C165" s="33">
        <v>1</v>
      </c>
      <c r="D165" s="109" t="s">
        <v>132</v>
      </c>
      <c r="E165" s="15">
        <v>31084751.5</v>
      </c>
      <c r="F165" s="15">
        <v>31220612.3</v>
      </c>
      <c r="G165" s="2">
        <v>30336370.1</v>
      </c>
      <c r="H165" s="93">
        <v>0.9716776150479278</v>
      </c>
    </row>
    <row r="166" spans="1:8" ht="12.75">
      <c r="A166" s="73"/>
      <c r="B166" s="24">
        <v>8</v>
      </c>
      <c r="C166" s="33"/>
      <c r="D166" s="109" t="s">
        <v>133</v>
      </c>
      <c r="E166" s="15">
        <v>446734.1</v>
      </c>
      <c r="F166" s="15">
        <v>423083.7</v>
      </c>
      <c r="G166" s="2">
        <v>415969.9</v>
      </c>
      <c r="H166" s="93">
        <v>0.9831858329687483</v>
      </c>
    </row>
    <row r="167" spans="1:8" ht="13.5" thickBot="1">
      <c r="A167" s="74"/>
      <c r="B167" s="53"/>
      <c r="C167" s="65">
        <v>1</v>
      </c>
      <c r="D167" s="110" t="s">
        <v>133</v>
      </c>
      <c r="E167" s="55">
        <v>446734.1</v>
      </c>
      <c r="F167" s="55">
        <v>423083.7</v>
      </c>
      <c r="G167" s="56">
        <v>415969.9</v>
      </c>
      <c r="H167" s="102">
        <v>0.9831858329687483</v>
      </c>
    </row>
    <row r="168" spans="1:8" ht="12.75">
      <c r="A168" s="73">
        <v>10</v>
      </c>
      <c r="B168" s="24"/>
      <c r="C168" s="27"/>
      <c r="D168" s="107" t="s">
        <v>136</v>
      </c>
      <c r="E168" s="23">
        <v>219218549.30000004</v>
      </c>
      <c r="F168" s="23">
        <v>213853031.2</v>
      </c>
      <c r="G168" s="1">
        <v>212559093.92000002</v>
      </c>
      <c r="H168" s="94">
        <v>0.9939494087470294</v>
      </c>
    </row>
    <row r="169" spans="1:8" ht="12.75">
      <c r="A169" s="72"/>
      <c r="B169" s="35"/>
      <c r="C169" s="36"/>
      <c r="D169" s="85" t="s">
        <v>0</v>
      </c>
      <c r="E169" s="37"/>
      <c r="F169" s="37"/>
      <c r="G169" s="38"/>
      <c r="H169" s="101"/>
    </row>
    <row r="170" spans="1:8" ht="12.75">
      <c r="A170" s="73"/>
      <c r="B170" s="24">
        <v>1</v>
      </c>
      <c r="C170" s="26"/>
      <c r="D170" s="109" t="s">
        <v>137</v>
      </c>
      <c r="E170" s="15">
        <v>1156092.4</v>
      </c>
      <c r="F170" s="15">
        <v>1151712.4</v>
      </c>
      <c r="G170" s="2">
        <v>1146312.37</v>
      </c>
      <c r="H170" s="93">
        <v>0.9953113034122062</v>
      </c>
    </row>
    <row r="171" spans="1:8" ht="12.75">
      <c r="A171" s="73"/>
      <c r="B171" s="24"/>
      <c r="C171" s="30">
        <v>1</v>
      </c>
      <c r="D171" s="32" t="s">
        <v>205</v>
      </c>
      <c r="E171" s="15">
        <v>175345.9</v>
      </c>
      <c r="F171" s="15">
        <v>175345.9</v>
      </c>
      <c r="G171" s="2">
        <v>170136.87</v>
      </c>
      <c r="H171" s="93">
        <v>0.9702928326239736</v>
      </c>
    </row>
    <row r="172" spans="1:8" ht="12.75">
      <c r="A172" s="73"/>
      <c r="B172" s="24"/>
      <c r="C172" s="30">
        <v>2</v>
      </c>
      <c r="D172" s="32" t="s">
        <v>138</v>
      </c>
      <c r="E172" s="15">
        <v>980746.5</v>
      </c>
      <c r="F172" s="15">
        <v>976366.5</v>
      </c>
      <c r="G172" s="2">
        <v>976175.5</v>
      </c>
      <c r="H172" s="93">
        <v>0.9998043767376288</v>
      </c>
    </row>
    <row r="173" spans="1:8" ht="12.75">
      <c r="A173" s="73"/>
      <c r="B173" s="24">
        <v>2</v>
      </c>
      <c r="C173" s="30"/>
      <c r="D173" s="32" t="s">
        <v>139</v>
      </c>
      <c r="E173" s="15">
        <v>159802535</v>
      </c>
      <c r="F173" s="15">
        <v>155123112.6</v>
      </c>
      <c r="G173" s="2">
        <v>154853445.04</v>
      </c>
      <c r="H173" s="93">
        <v>0.9982615900655928</v>
      </c>
    </row>
    <row r="174" spans="1:8" ht="12.75">
      <c r="A174" s="73"/>
      <c r="B174" s="24"/>
      <c r="C174" s="26">
        <v>1</v>
      </c>
      <c r="D174" s="32" t="s">
        <v>139</v>
      </c>
      <c r="E174" s="15">
        <v>159802535</v>
      </c>
      <c r="F174" s="15">
        <v>155123112.6</v>
      </c>
      <c r="G174" s="2">
        <v>154853445.04</v>
      </c>
      <c r="H174" s="93">
        <v>0.9982615900655928</v>
      </c>
    </row>
    <row r="175" spans="1:8" ht="12.75">
      <c r="A175" s="73"/>
      <c r="B175" s="24">
        <v>3</v>
      </c>
      <c r="C175" s="26"/>
      <c r="D175" s="32" t="s">
        <v>140</v>
      </c>
      <c r="E175" s="15">
        <v>37472.8</v>
      </c>
      <c r="F175" s="15">
        <v>44759.2</v>
      </c>
      <c r="G175" s="2">
        <v>32772.4</v>
      </c>
      <c r="H175" s="93">
        <v>0.7321936048901679</v>
      </c>
    </row>
    <row r="176" spans="1:8" ht="12.75">
      <c r="A176" s="73"/>
      <c r="B176" s="24"/>
      <c r="C176" s="26">
        <v>1</v>
      </c>
      <c r="D176" s="32" t="s">
        <v>140</v>
      </c>
      <c r="E176" s="15">
        <v>37472.8</v>
      </c>
      <c r="F176" s="15">
        <v>44759.2</v>
      </c>
      <c r="G176" s="2">
        <v>32772.4</v>
      </c>
      <c r="H176" s="93">
        <v>0.7321936048901679</v>
      </c>
    </row>
    <row r="177" spans="1:8" ht="12.75">
      <c r="A177" s="73"/>
      <c r="B177" s="24">
        <v>4</v>
      </c>
      <c r="C177" s="26"/>
      <c r="D177" s="32" t="s">
        <v>141</v>
      </c>
      <c r="E177" s="15">
        <v>36219781.2</v>
      </c>
      <c r="F177" s="15">
        <v>35653999.4</v>
      </c>
      <c r="G177" s="2">
        <v>35485937.67</v>
      </c>
      <c r="H177" s="93">
        <v>0.995286314780159</v>
      </c>
    </row>
    <row r="178" spans="1:8" ht="12.75">
      <c r="A178" s="73"/>
      <c r="B178" s="24"/>
      <c r="C178" s="30">
        <v>1</v>
      </c>
      <c r="D178" s="32" t="s">
        <v>141</v>
      </c>
      <c r="E178" s="15">
        <v>36219781.2</v>
      </c>
      <c r="F178" s="15">
        <v>35653999.4</v>
      </c>
      <c r="G178" s="2">
        <v>35485937.67</v>
      </c>
      <c r="H178" s="93">
        <v>0.995286314780159</v>
      </c>
    </row>
    <row r="179" spans="1:8" ht="12.75">
      <c r="A179" s="73"/>
      <c r="B179" s="24">
        <v>5</v>
      </c>
      <c r="C179" s="26"/>
      <c r="D179" s="32" t="s">
        <v>142</v>
      </c>
      <c r="E179" s="15">
        <v>3574569.6</v>
      </c>
      <c r="F179" s="15">
        <v>3712045.8</v>
      </c>
      <c r="G179" s="2">
        <v>3683115.84</v>
      </c>
      <c r="H179" s="93">
        <v>0.9922064646939431</v>
      </c>
    </row>
    <row r="180" spans="1:8" ht="12.75">
      <c r="A180" s="73"/>
      <c r="B180" s="24"/>
      <c r="C180" s="30">
        <v>1</v>
      </c>
      <c r="D180" s="32" t="s">
        <v>142</v>
      </c>
      <c r="E180" s="15">
        <v>3574569.6</v>
      </c>
      <c r="F180" s="15">
        <v>3712045.8</v>
      </c>
      <c r="G180" s="2">
        <v>3683115.84</v>
      </c>
      <c r="H180" s="93">
        <v>0.9922064646939431</v>
      </c>
    </row>
    <row r="181" spans="1:8" ht="12.75">
      <c r="A181" s="73"/>
      <c r="B181" s="24">
        <v>6</v>
      </c>
      <c r="C181" s="30"/>
      <c r="D181" s="32" t="s">
        <v>144</v>
      </c>
      <c r="E181" s="15">
        <v>5619000</v>
      </c>
      <c r="F181" s="15">
        <v>5447125</v>
      </c>
      <c r="G181" s="2">
        <v>5440470.9</v>
      </c>
      <c r="H181" s="93">
        <v>0.9987784198086147</v>
      </c>
    </row>
    <row r="182" spans="1:8" ht="12.75">
      <c r="A182" s="73"/>
      <c r="B182" s="24"/>
      <c r="C182" s="30">
        <v>1</v>
      </c>
      <c r="D182" s="32" t="s">
        <v>144</v>
      </c>
      <c r="E182" s="15">
        <v>5619000</v>
      </c>
      <c r="F182" s="15">
        <v>5447125</v>
      </c>
      <c r="G182" s="2">
        <v>5440470.9</v>
      </c>
      <c r="H182" s="93">
        <v>0.9987784198086147</v>
      </c>
    </row>
    <row r="183" spans="1:8" ht="27" customHeight="1">
      <c r="A183" s="73"/>
      <c r="B183" s="24">
        <v>7</v>
      </c>
      <c r="C183" s="30"/>
      <c r="D183" s="32" t="s">
        <v>143</v>
      </c>
      <c r="E183" s="15">
        <v>4456027.9</v>
      </c>
      <c r="F183" s="15">
        <v>4273983.6</v>
      </c>
      <c r="G183" s="2">
        <v>4210157.89</v>
      </c>
      <c r="H183" s="93">
        <v>0.9850664588418168</v>
      </c>
    </row>
    <row r="184" spans="1:8" ht="31.5" customHeight="1">
      <c r="A184" s="73"/>
      <c r="B184" s="24"/>
      <c r="C184" s="30">
        <v>1</v>
      </c>
      <c r="D184" s="32" t="s">
        <v>143</v>
      </c>
      <c r="E184" s="15">
        <v>4456027.9</v>
      </c>
      <c r="F184" s="15">
        <v>4273983.6</v>
      </c>
      <c r="G184" s="2">
        <v>4210157.89</v>
      </c>
      <c r="H184" s="93">
        <v>0.9850664588418168</v>
      </c>
    </row>
    <row r="185" spans="1:8" ht="25.5">
      <c r="A185" s="73"/>
      <c r="B185" s="24">
        <v>9</v>
      </c>
      <c r="C185" s="30"/>
      <c r="D185" s="32" t="s">
        <v>145</v>
      </c>
      <c r="E185" s="15">
        <v>8353070.4</v>
      </c>
      <c r="F185" s="15">
        <v>8446293.2</v>
      </c>
      <c r="G185" s="2">
        <v>7706881.8100000005</v>
      </c>
      <c r="H185" s="93">
        <v>0.9124572907319866</v>
      </c>
    </row>
    <row r="186" spans="1:8" ht="25.5">
      <c r="A186" s="73"/>
      <c r="B186" s="24"/>
      <c r="C186" s="30">
        <v>1</v>
      </c>
      <c r="D186" s="32" t="s">
        <v>145</v>
      </c>
      <c r="E186" s="15">
        <v>3978669.1</v>
      </c>
      <c r="F186" s="15">
        <v>3958978.3</v>
      </c>
      <c r="G186" s="2">
        <v>3627279</v>
      </c>
      <c r="H186" s="93">
        <v>0.9162159337928173</v>
      </c>
    </row>
    <row r="187" spans="1:8" ht="26.25" thickBot="1">
      <c r="A187" s="74"/>
      <c r="B187" s="53"/>
      <c r="C187" s="64">
        <v>2</v>
      </c>
      <c r="D187" s="106" t="s">
        <v>146</v>
      </c>
      <c r="E187" s="55">
        <v>4374401.3</v>
      </c>
      <c r="F187" s="55">
        <v>4487314.9</v>
      </c>
      <c r="G187" s="56">
        <v>4079602.81</v>
      </c>
      <c r="H187" s="102">
        <v>0.9091411904254814</v>
      </c>
    </row>
    <row r="188" spans="1:8" ht="25.5" customHeight="1">
      <c r="A188" s="73">
        <v>11</v>
      </c>
      <c r="B188" s="24"/>
      <c r="C188" s="27"/>
      <c r="D188" s="107" t="s">
        <v>147</v>
      </c>
      <c r="E188" s="23">
        <v>22611980.5</v>
      </c>
      <c r="F188" s="23">
        <v>37072189.4</v>
      </c>
      <c r="G188" s="1">
        <v>34295090.12</v>
      </c>
      <c r="H188" s="94">
        <v>0.9250894181070406</v>
      </c>
    </row>
    <row r="189" spans="1:8" ht="12.75">
      <c r="A189" s="72"/>
      <c r="B189" s="35"/>
      <c r="C189" s="36"/>
      <c r="D189" s="85" t="s">
        <v>0</v>
      </c>
      <c r="E189" s="37"/>
      <c r="F189" s="37"/>
      <c r="G189" s="38"/>
      <c r="H189" s="101"/>
    </row>
    <row r="190" spans="1:8" ht="12.75">
      <c r="A190" s="73"/>
      <c r="B190" s="24">
        <v>1</v>
      </c>
      <c r="C190" s="30"/>
      <c r="D190" s="32" t="s">
        <v>148</v>
      </c>
      <c r="E190" s="15">
        <v>22611980.5</v>
      </c>
      <c r="F190" s="15">
        <v>37072189.4</v>
      </c>
      <c r="G190" s="2">
        <v>34295090.12</v>
      </c>
      <c r="H190" s="93">
        <v>0.9250894181070406</v>
      </c>
    </row>
    <row r="191" spans="1:8" ht="13.5" thickBot="1">
      <c r="A191" s="74"/>
      <c r="B191" s="53"/>
      <c r="C191" s="54">
        <v>1</v>
      </c>
      <c r="D191" s="106" t="s">
        <v>149</v>
      </c>
      <c r="E191" s="55">
        <v>22611980.5</v>
      </c>
      <c r="F191" s="55">
        <v>37072189.4</v>
      </c>
      <c r="G191" s="56">
        <v>34295090.12</v>
      </c>
      <c r="H191" s="102">
        <v>0.9250894181070406</v>
      </c>
    </row>
    <row r="192" ht="12.75">
      <c r="D192" s="76"/>
    </row>
    <row r="193" ht="12.75">
      <c r="D193" s="76"/>
    </row>
    <row r="194" spans="1:8" ht="42.75" customHeight="1">
      <c r="A194" s="146" t="s">
        <v>251</v>
      </c>
      <c r="B194" s="146"/>
      <c r="C194" s="146"/>
      <c r="D194" s="146"/>
      <c r="E194" s="146"/>
      <c r="F194" s="146"/>
      <c r="G194" s="146"/>
      <c r="H194" s="146"/>
    </row>
    <row r="195" spans="1:8" ht="32.25" customHeight="1">
      <c r="A195" s="145" t="s">
        <v>262</v>
      </c>
      <c r="B195" s="146"/>
      <c r="C195" s="146"/>
      <c r="D195" s="146"/>
      <c r="E195" s="146"/>
      <c r="F195" s="146"/>
      <c r="G195" s="146"/>
      <c r="H195" s="146"/>
    </row>
    <row r="196" spans="1:8" ht="33" customHeight="1">
      <c r="A196" s="145" t="s">
        <v>256</v>
      </c>
      <c r="B196" s="146"/>
      <c r="C196" s="146"/>
      <c r="D196" s="146"/>
      <c r="E196" s="146"/>
      <c r="F196" s="146"/>
      <c r="G196" s="146"/>
      <c r="H196" s="146"/>
    </row>
    <row r="197" spans="1:8" ht="27" customHeight="1">
      <c r="A197" s="145"/>
      <c r="B197" s="146"/>
      <c r="C197" s="146"/>
      <c r="D197" s="146"/>
      <c r="E197" s="146"/>
      <c r="F197" s="146"/>
      <c r="G197" s="146"/>
      <c r="H197" s="146"/>
    </row>
    <row r="198" spans="4:6" s="14" customFormat="1" ht="12.75">
      <c r="D198" s="76"/>
      <c r="E198" s="139"/>
      <c r="F198" s="139"/>
    </row>
    <row r="199" spans="4:6" s="14" customFormat="1" ht="12.75">
      <c r="D199" s="76"/>
      <c r="E199" s="139"/>
      <c r="F199" s="139"/>
    </row>
    <row r="200" spans="4:6" s="14" customFormat="1" ht="12.75">
      <c r="D200" s="76"/>
      <c r="E200" s="139"/>
      <c r="F200" s="139"/>
    </row>
    <row r="201" spans="4:6" s="14" customFormat="1" ht="12.75">
      <c r="D201" s="76"/>
      <c r="E201" s="139"/>
      <c r="F201" s="139"/>
    </row>
    <row r="202" spans="4:6" s="14" customFormat="1" ht="12.75">
      <c r="D202" s="76"/>
      <c r="E202" s="139"/>
      <c r="F202" s="139"/>
    </row>
    <row r="203" spans="4:6" s="14" customFormat="1" ht="12.75">
      <c r="D203" s="76"/>
      <c r="E203" s="139"/>
      <c r="F203" s="139"/>
    </row>
    <row r="204" spans="4:6" s="14" customFormat="1" ht="12.75">
      <c r="D204" s="76"/>
      <c r="E204" s="139"/>
      <c r="F204" s="139"/>
    </row>
    <row r="205" spans="4:6" s="14" customFormat="1" ht="12.75">
      <c r="D205" s="76"/>
      <c r="E205" s="139"/>
      <c r="F205" s="139"/>
    </row>
    <row r="206" spans="4:6" s="14" customFormat="1" ht="12.75">
      <c r="D206" s="76"/>
      <c r="E206" s="139"/>
      <c r="F206" s="139"/>
    </row>
    <row r="207" spans="4:6" s="14" customFormat="1" ht="12.75">
      <c r="D207" s="76"/>
      <c r="E207" s="139"/>
      <c r="F207" s="139"/>
    </row>
    <row r="208" spans="4:6" s="14" customFormat="1" ht="12.75">
      <c r="D208" s="76"/>
      <c r="E208" s="139"/>
      <c r="F208" s="139"/>
    </row>
    <row r="209" spans="4:6" s="14" customFormat="1" ht="12.75">
      <c r="D209" s="76"/>
      <c r="E209" s="139"/>
      <c r="F209" s="139"/>
    </row>
    <row r="210" spans="4:6" s="14" customFormat="1" ht="12.75">
      <c r="D210" s="76"/>
      <c r="E210" s="139"/>
      <c r="F210" s="139"/>
    </row>
    <row r="211" spans="4:6" s="14" customFormat="1" ht="12.75">
      <c r="D211" s="76"/>
      <c r="E211" s="139"/>
      <c r="F211" s="139"/>
    </row>
    <row r="212" spans="4:6" s="14" customFormat="1" ht="12.75">
      <c r="D212" s="76"/>
      <c r="E212" s="139"/>
      <c r="F212" s="139"/>
    </row>
    <row r="213" spans="4:6" s="14" customFormat="1" ht="12.75">
      <c r="D213" s="76"/>
      <c r="E213" s="139"/>
      <c r="F213" s="139"/>
    </row>
    <row r="214" spans="4:6" s="14" customFormat="1" ht="12.75">
      <c r="D214" s="76"/>
      <c r="E214" s="139"/>
      <c r="F214" s="139"/>
    </row>
    <row r="215" spans="4:6" s="14" customFormat="1" ht="12.75">
      <c r="D215" s="76"/>
      <c r="E215" s="139"/>
      <c r="F215" s="139"/>
    </row>
    <row r="216" spans="4:6" s="14" customFormat="1" ht="12.75">
      <c r="D216" s="76"/>
      <c r="E216" s="139"/>
      <c r="F216" s="139"/>
    </row>
    <row r="217" spans="4:6" s="14" customFormat="1" ht="12.75">
      <c r="D217" s="76"/>
      <c r="E217" s="139"/>
      <c r="F217" s="139"/>
    </row>
    <row r="218" spans="4:6" s="14" customFormat="1" ht="12.75">
      <c r="D218" s="76"/>
      <c r="E218" s="139"/>
      <c r="F218" s="139"/>
    </row>
    <row r="219" spans="4:6" s="14" customFormat="1" ht="12.75">
      <c r="D219" s="76"/>
      <c r="E219" s="139"/>
      <c r="F219" s="139"/>
    </row>
    <row r="220" spans="4:6" s="14" customFormat="1" ht="12.75">
      <c r="D220" s="76"/>
      <c r="E220" s="139"/>
      <c r="F220" s="139"/>
    </row>
    <row r="221" spans="4:6" s="14" customFormat="1" ht="12.75">
      <c r="D221" s="76"/>
      <c r="E221" s="139"/>
      <c r="F221" s="139"/>
    </row>
    <row r="222" spans="4:6" s="14" customFormat="1" ht="12.75">
      <c r="D222" s="76"/>
      <c r="E222" s="139"/>
      <c r="F222" s="139"/>
    </row>
    <row r="223" spans="4:6" s="14" customFormat="1" ht="12.75">
      <c r="D223" s="76"/>
      <c r="E223" s="139"/>
      <c r="F223" s="139"/>
    </row>
    <row r="224" spans="4:6" s="14" customFormat="1" ht="12.75">
      <c r="D224" s="76"/>
      <c r="E224" s="139"/>
      <c r="F224" s="139"/>
    </row>
    <row r="225" spans="4:6" s="14" customFormat="1" ht="12.75">
      <c r="D225" s="76"/>
      <c r="E225" s="139"/>
      <c r="F225" s="139"/>
    </row>
    <row r="226" spans="4:6" s="14" customFormat="1" ht="12.75">
      <c r="D226" s="76"/>
      <c r="E226" s="139"/>
      <c r="F226" s="139"/>
    </row>
    <row r="227" spans="4:6" s="14" customFormat="1" ht="12.75">
      <c r="D227" s="76"/>
      <c r="E227" s="139"/>
      <c r="F227" s="139"/>
    </row>
    <row r="228" spans="4:6" s="14" customFormat="1" ht="12.75">
      <c r="D228" s="76"/>
      <c r="E228" s="139"/>
      <c r="F228" s="139"/>
    </row>
    <row r="229" spans="4:6" s="14" customFormat="1" ht="12.75">
      <c r="D229" s="76"/>
      <c r="E229" s="139"/>
      <c r="F229" s="139"/>
    </row>
    <row r="230" spans="4:6" s="14" customFormat="1" ht="12.75">
      <c r="D230" s="76"/>
      <c r="E230" s="139"/>
      <c r="F230" s="139"/>
    </row>
    <row r="231" spans="4:6" s="14" customFormat="1" ht="12.75">
      <c r="D231" s="76"/>
      <c r="E231" s="139"/>
      <c r="F231" s="139"/>
    </row>
    <row r="232" spans="4:6" s="14" customFormat="1" ht="12.75">
      <c r="D232" s="76"/>
      <c r="E232" s="139"/>
      <c r="F232" s="139"/>
    </row>
    <row r="233" spans="4:6" s="14" customFormat="1" ht="12.75">
      <c r="D233" s="76"/>
      <c r="E233" s="139"/>
      <c r="F233" s="139"/>
    </row>
    <row r="234" spans="4:6" s="14" customFormat="1" ht="12.75">
      <c r="D234" s="76"/>
      <c r="E234" s="139"/>
      <c r="F234" s="139"/>
    </row>
    <row r="235" spans="4:6" s="14" customFormat="1" ht="12.75">
      <c r="D235" s="76"/>
      <c r="E235" s="139"/>
      <c r="F235" s="139"/>
    </row>
    <row r="236" spans="4:6" s="14" customFormat="1" ht="12.75">
      <c r="D236" s="76"/>
      <c r="E236" s="139"/>
      <c r="F236" s="139"/>
    </row>
    <row r="237" spans="4:6" s="14" customFormat="1" ht="12.75">
      <c r="D237" s="76"/>
      <c r="E237" s="139"/>
      <c r="F237" s="139"/>
    </row>
    <row r="238" spans="4:6" s="14" customFormat="1" ht="12.75">
      <c r="D238" s="76"/>
      <c r="E238" s="139"/>
      <c r="F238" s="139"/>
    </row>
    <row r="239" spans="4:6" s="14" customFormat="1" ht="12.75">
      <c r="D239" s="76"/>
      <c r="E239" s="139"/>
      <c r="F239" s="139"/>
    </row>
    <row r="240" spans="4:6" s="14" customFormat="1" ht="12.75">
      <c r="D240" s="76"/>
      <c r="E240" s="139"/>
      <c r="F240" s="139"/>
    </row>
    <row r="241" spans="4:6" s="14" customFormat="1" ht="12.75">
      <c r="D241" s="76"/>
      <c r="E241" s="139"/>
      <c r="F241" s="139"/>
    </row>
    <row r="242" spans="4:6" s="14" customFormat="1" ht="12.75">
      <c r="D242" s="76"/>
      <c r="E242" s="139"/>
      <c r="F242" s="139"/>
    </row>
    <row r="243" spans="4:6" s="14" customFormat="1" ht="12.75">
      <c r="D243" s="76"/>
      <c r="E243" s="139"/>
      <c r="F243" s="139"/>
    </row>
    <row r="244" spans="4:6" s="14" customFormat="1" ht="12.75">
      <c r="D244" s="76"/>
      <c r="E244" s="139"/>
      <c r="F244" s="139"/>
    </row>
    <row r="245" spans="4:6" s="14" customFormat="1" ht="12.75">
      <c r="D245" s="76"/>
      <c r="E245" s="139"/>
      <c r="F245" s="139"/>
    </row>
    <row r="246" spans="4:6" s="14" customFormat="1" ht="12.75">
      <c r="D246" s="76"/>
      <c r="E246" s="139"/>
      <c r="F246" s="139"/>
    </row>
    <row r="247" spans="4:6" s="14" customFormat="1" ht="12.75">
      <c r="D247" s="76"/>
      <c r="E247" s="139"/>
      <c r="F247" s="139"/>
    </row>
    <row r="248" spans="4:6" s="14" customFormat="1" ht="12.75">
      <c r="D248" s="76"/>
      <c r="E248" s="139"/>
      <c r="F248" s="139"/>
    </row>
    <row r="249" spans="4:6" s="14" customFormat="1" ht="12.75">
      <c r="D249" s="76"/>
      <c r="E249" s="139"/>
      <c r="F249" s="139"/>
    </row>
    <row r="250" spans="4:6" s="14" customFormat="1" ht="12.75">
      <c r="D250" s="76"/>
      <c r="E250" s="139"/>
      <c r="F250" s="139"/>
    </row>
    <row r="251" spans="4:6" s="14" customFormat="1" ht="12.75">
      <c r="D251" s="76"/>
      <c r="E251" s="139"/>
      <c r="F251" s="139"/>
    </row>
    <row r="252" spans="4:6" s="14" customFormat="1" ht="12.75">
      <c r="D252" s="76"/>
      <c r="E252" s="139"/>
      <c r="F252" s="139"/>
    </row>
    <row r="253" spans="4:6" s="14" customFormat="1" ht="12.75">
      <c r="D253" s="76"/>
      <c r="E253" s="139"/>
      <c r="F253" s="139"/>
    </row>
    <row r="254" spans="4:6" s="14" customFormat="1" ht="12.75">
      <c r="D254" s="76"/>
      <c r="E254" s="139"/>
      <c r="F254" s="139"/>
    </row>
    <row r="255" spans="4:6" s="14" customFormat="1" ht="12.75">
      <c r="D255" s="76"/>
      <c r="E255" s="139"/>
      <c r="F255" s="139"/>
    </row>
    <row r="256" spans="4:6" s="14" customFormat="1" ht="12.75">
      <c r="D256" s="76"/>
      <c r="E256" s="139"/>
      <c r="F256" s="139"/>
    </row>
    <row r="257" spans="4:6" s="14" customFormat="1" ht="12.75">
      <c r="D257" s="76"/>
      <c r="E257" s="139"/>
      <c r="F257" s="139"/>
    </row>
    <row r="258" spans="4:6" s="14" customFormat="1" ht="12.75">
      <c r="D258" s="76"/>
      <c r="E258" s="139"/>
      <c r="F258" s="139"/>
    </row>
    <row r="259" spans="4:6" s="14" customFormat="1" ht="12.75">
      <c r="D259" s="76"/>
      <c r="E259" s="139"/>
      <c r="F259" s="139"/>
    </row>
    <row r="260" spans="4:6" s="14" customFormat="1" ht="12.75">
      <c r="D260" s="76"/>
      <c r="E260" s="139"/>
      <c r="F260" s="139"/>
    </row>
    <row r="261" spans="4:6" s="14" customFormat="1" ht="12.75">
      <c r="D261" s="76"/>
      <c r="E261" s="139"/>
      <c r="F261" s="139"/>
    </row>
    <row r="262" spans="4:6" s="14" customFormat="1" ht="12.75">
      <c r="D262" s="76"/>
      <c r="E262" s="139"/>
      <c r="F262" s="139"/>
    </row>
    <row r="263" spans="4:6" s="14" customFormat="1" ht="12.75">
      <c r="D263" s="76"/>
      <c r="E263" s="139"/>
      <c r="F263" s="139"/>
    </row>
    <row r="264" spans="4:6" s="14" customFormat="1" ht="12.75">
      <c r="D264" s="76"/>
      <c r="E264" s="139"/>
      <c r="F264" s="139"/>
    </row>
    <row r="265" spans="4:6" s="14" customFormat="1" ht="12.75">
      <c r="D265" s="76"/>
      <c r="E265" s="139"/>
      <c r="F265" s="139"/>
    </row>
    <row r="266" spans="4:6" s="14" customFormat="1" ht="12.75">
      <c r="D266" s="76"/>
      <c r="E266" s="139"/>
      <c r="F266" s="139"/>
    </row>
    <row r="267" spans="4:6" s="14" customFormat="1" ht="12.75">
      <c r="D267" s="76"/>
      <c r="E267" s="139"/>
      <c r="F267" s="139"/>
    </row>
    <row r="268" spans="4:6" s="14" customFormat="1" ht="12.75">
      <c r="D268" s="76"/>
      <c r="E268" s="139"/>
      <c r="F268" s="139"/>
    </row>
    <row r="269" spans="4:6" s="14" customFormat="1" ht="12.75">
      <c r="D269" s="76"/>
      <c r="E269" s="139"/>
      <c r="F269" s="139"/>
    </row>
    <row r="270" spans="4:6" s="14" customFormat="1" ht="12.75">
      <c r="D270" s="76"/>
      <c r="E270" s="139"/>
      <c r="F270" s="139"/>
    </row>
    <row r="271" spans="4:6" s="14" customFormat="1" ht="12.75">
      <c r="D271" s="76"/>
      <c r="E271" s="139"/>
      <c r="F271" s="139"/>
    </row>
    <row r="272" spans="4:6" s="14" customFormat="1" ht="12.75">
      <c r="D272" s="76"/>
      <c r="E272" s="139"/>
      <c r="F272" s="139"/>
    </row>
    <row r="273" spans="4:6" s="14" customFormat="1" ht="12.75">
      <c r="D273" s="76"/>
      <c r="E273" s="139"/>
      <c r="F273" s="139"/>
    </row>
    <row r="274" spans="4:6" s="14" customFormat="1" ht="12.75">
      <c r="D274" s="76"/>
      <c r="E274" s="139"/>
      <c r="F274" s="139"/>
    </row>
    <row r="275" spans="4:6" s="14" customFormat="1" ht="12.75">
      <c r="D275" s="76"/>
      <c r="E275" s="139"/>
      <c r="F275" s="139"/>
    </row>
    <row r="276" spans="4:6" s="14" customFormat="1" ht="12.75">
      <c r="D276" s="76"/>
      <c r="E276" s="139"/>
      <c r="F276" s="139"/>
    </row>
    <row r="277" spans="4:6" s="14" customFormat="1" ht="12.75">
      <c r="D277" s="76"/>
      <c r="E277" s="139"/>
      <c r="F277" s="139"/>
    </row>
    <row r="278" spans="4:6" s="14" customFormat="1" ht="12.75">
      <c r="D278" s="76"/>
      <c r="E278" s="139"/>
      <c r="F278" s="139"/>
    </row>
    <row r="279" spans="4:6" s="14" customFormat="1" ht="12.75">
      <c r="D279" s="76"/>
      <c r="E279" s="139"/>
      <c r="F279" s="139"/>
    </row>
    <row r="280" spans="4:6" s="14" customFormat="1" ht="12.75">
      <c r="D280" s="76"/>
      <c r="E280" s="139"/>
      <c r="F280" s="139"/>
    </row>
    <row r="281" spans="4:6" s="14" customFormat="1" ht="12.75">
      <c r="D281" s="76"/>
      <c r="E281" s="139"/>
      <c r="F281" s="139"/>
    </row>
    <row r="282" spans="4:6" s="14" customFormat="1" ht="12.75">
      <c r="D282" s="76"/>
      <c r="E282" s="139"/>
      <c r="F282" s="139"/>
    </row>
    <row r="283" spans="4:6" s="14" customFormat="1" ht="12.75">
      <c r="D283" s="76"/>
      <c r="E283" s="139"/>
      <c r="F283" s="139"/>
    </row>
    <row r="284" spans="4:6" s="14" customFormat="1" ht="12.75">
      <c r="D284" s="76"/>
      <c r="E284" s="139"/>
      <c r="F284" s="139"/>
    </row>
    <row r="285" spans="4:6" s="14" customFormat="1" ht="12.75">
      <c r="D285" s="76"/>
      <c r="E285" s="139"/>
      <c r="F285" s="139"/>
    </row>
    <row r="286" spans="4:6" s="14" customFormat="1" ht="12.75">
      <c r="D286" s="76"/>
      <c r="E286" s="139"/>
      <c r="F286" s="139"/>
    </row>
    <row r="287" spans="4:6" s="14" customFormat="1" ht="12.75">
      <c r="D287" s="76"/>
      <c r="E287" s="139"/>
      <c r="F287" s="139"/>
    </row>
    <row r="288" spans="4:6" s="14" customFormat="1" ht="12.75">
      <c r="D288" s="76"/>
      <c r="E288" s="139"/>
      <c r="F288" s="139"/>
    </row>
    <row r="289" spans="4:6" s="14" customFormat="1" ht="12.75">
      <c r="D289" s="76"/>
      <c r="E289" s="139"/>
      <c r="F289" s="139"/>
    </row>
    <row r="290" spans="4:6" s="14" customFormat="1" ht="12.75">
      <c r="D290" s="76"/>
      <c r="E290" s="139"/>
      <c r="F290" s="139"/>
    </row>
    <row r="291" spans="4:6" s="14" customFormat="1" ht="12.75">
      <c r="D291" s="76"/>
      <c r="E291" s="139"/>
      <c r="F291" s="139"/>
    </row>
    <row r="292" spans="4:6" s="14" customFormat="1" ht="12.75">
      <c r="D292" s="76"/>
      <c r="E292" s="139"/>
      <c r="F292" s="139"/>
    </row>
    <row r="293" spans="4:6" s="14" customFormat="1" ht="12.75">
      <c r="D293" s="76"/>
      <c r="E293" s="139"/>
      <c r="F293" s="139"/>
    </row>
    <row r="294" spans="4:6" s="14" customFormat="1" ht="12.75">
      <c r="D294" s="76"/>
      <c r="E294" s="139"/>
      <c r="F294" s="139"/>
    </row>
    <row r="295" spans="4:6" s="14" customFormat="1" ht="12.75">
      <c r="D295" s="76"/>
      <c r="E295" s="139"/>
      <c r="F295" s="139"/>
    </row>
    <row r="296" spans="4:6" s="14" customFormat="1" ht="12.75">
      <c r="D296" s="76"/>
      <c r="E296" s="139"/>
      <c r="F296" s="139"/>
    </row>
    <row r="297" spans="4:6" s="14" customFormat="1" ht="12.75">
      <c r="D297" s="76"/>
      <c r="E297" s="139"/>
      <c r="F297" s="139"/>
    </row>
    <row r="298" spans="4:6" s="14" customFormat="1" ht="12.75">
      <c r="D298" s="76"/>
      <c r="E298" s="139"/>
      <c r="F298" s="139"/>
    </row>
    <row r="299" spans="4:6" s="14" customFormat="1" ht="12.75">
      <c r="D299" s="76"/>
      <c r="E299" s="139"/>
      <c r="F299" s="139"/>
    </row>
    <row r="300" spans="4:6" s="14" customFormat="1" ht="12.75">
      <c r="D300" s="76"/>
      <c r="E300" s="139"/>
      <c r="F300" s="139"/>
    </row>
    <row r="301" spans="4:6" s="14" customFormat="1" ht="12.75">
      <c r="D301" s="76"/>
      <c r="E301" s="139"/>
      <c r="F301" s="139"/>
    </row>
    <row r="302" spans="4:6" s="14" customFormat="1" ht="12.75">
      <c r="D302" s="76"/>
      <c r="E302" s="139"/>
      <c r="F302" s="139"/>
    </row>
    <row r="303" spans="4:6" s="14" customFormat="1" ht="12.75">
      <c r="D303" s="76"/>
      <c r="E303" s="139"/>
      <c r="F303" s="139"/>
    </row>
    <row r="304" spans="4:6" s="14" customFormat="1" ht="12.75">
      <c r="D304" s="76"/>
      <c r="E304" s="139"/>
      <c r="F304" s="139"/>
    </row>
    <row r="305" spans="4:6" s="14" customFormat="1" ht="12.75">
      <c r="D305" s="76"/>
      <c r="E305" s="139"/>
      <c r="F305" s="139"/>
    </row>
    <row r="306" spans="4:6" s="14" customFormat="1" ht="12.75">
      <c r="D306" s="76"/>
      <c r="E306" s="139"/>
      <c r="F306" s="139"/>
    </row>
    <row r="307" spans="4:6" s="14" customFormat="1" ht="12.75">
      <c r="D307" s="76"/>
      <c r="E307" s="139"/>
      <c r="F307" s="139"/>
    </row>
    <row r="308" spans="4:6" s="14" customFormat="1" ht="12.75">
      <c r="D308" s="76"/>
      <c r="E308" s="139"/>
      <c r="F308" s="139"/>
    </row>
    <row r="309" spans="4:6" s="14" customFormat="1" ht="12.75">
      <c r="D309" s="76"/>
      <c r="E309" s="139"/>
      <c r="F309" s="139"/>
    </row>
    <row r="310" spans="4:6" s="14" customFormat="1" ht="12.75">
      <c r="D310" s="76"/>
      <c r="E310" s="139"/>
      <c r="F310" s="139"/>
    </row>
    <row r="311" spans="4:6" s="14" customFormat="1" ht="12.75">
      <c r="D311" s="76"/>
      <c r="E311" s="139"/>
      <c r="F311" s="139"/>
    </row>
    <row r="312" spans="4:6" s="14" customFormat="1" ht="12.75">
      <c r="D312" s="76"/>
      <c r="E312" s="139"/>
      <c r="F312" s="139"/>
    </row>
    <row r="313" spans="4:6" s="14" customFormat="1" ht="12.75">
      <c r="D313" s="76"/>
      <c r="E313" s="139"/>
      <c r="F313" s="139"/>
    </row>
    <row r="314" spans="4:6" s="14" customFormat="1" ht="12.75">
      <c r="D314" s="76"/>
      <c r="E314" s="139"/>
      <c r="F314" s="139"/>
    </row>
    <row r="315" spans="4:6" s="14" customFormat="1" ht="12.75">
      <c r="D315" s="76"/>
      <c r="E315" s="139"/>
      <c r="F315" s="139"/>
    </row>
    <row r="316" spans="4:6" s="14" customFormat="1" ht="12.75">
      <c r="D316" s="76"/>
      <c r="E316" s="139"/>
      <c r="F316" s="139"/>
    </row>
    <row r="317" spans="4:6" s="14" customFormat="1" ht="12.75">
      <c r="D317" s="76"/>
      <c r="E317" s="139"/>
      <c r="F317" s="139"/>
    </row>
    <row r="318" spans="4:6" s="14" customFormat="1" ht="12.75">
      <c r="D318" s="76"/>
      <c r="E318" s="139"/>
      <c r="F318" s="139"/>
    </row>
    <row r="319" spans="4:6" s="14" customFormat="1" ht="12.75">
      <c r="D319" s="76"/>
      <c r="E319" s="139"/>
      <c r="F319" s="139"/>
    </row>
    <row r="320" spans="4:6" s="14" customFormat="1" ht="12.75">
      <c r="D320" s="76"/>
      <c r="E320" s="139"/>
      <c r="F320" s="139"/>
    </row>
    <row r="321" spans="4:6" s="14" customFormat="1" ht="12.75">
      <c r="D321" s="76"/>
      <c r="E321" s="139"/>
      <c r="F321" s="139"/>
    </row>
    <row r="322" spans="4:6" s="14" customFormat="1" ht="12.75">
      <c r="D322" s="76"/>
      <c r="E322" s="139"/>
      <c r="F322" s="139"/>
    </row>
    <row r="323" spans="4:6" s="14" customFormat="1" ht="12.75">
      <c r="D323" s="76"/>
      <c r="E323" s="139"/>
      <c r="F323" s="139"/>
    </row>
    <row r="324" spans="4:6" s="14" customFormat="1" ht="12.75">
      <c r="D324" s="76"/>
      <c r="E324" s="139"/>
      <c r="F324" s="139"/>
    </row>
    <row r="325" spans="4:6" s="14" customFormat="1" ht="12.75">
      <c r="D325" s="76"/>
      <c r="E325" s="139"/>
      <c r="F325" s="139"/>
    </row>
    <row r="326" spans="4:6" s="14" customFormat="1" ht="12.75">
      <c r="D326" s="76"/>
      <c r="E326" s="139"/>
      <c r="F326" s="139"/>
    </row>
    <row r="327" spans="4:6" s="14" customFormat="1" ht="12.75">
      <c r="D327" s="76"/>
      <c r="E327" s="139"/>
      <c r="F327" s="139"/>
    </row>
    <row r="328" spans="4:6" s="14" customFormat="1" ht="12.75">
      <c r="D328" s="76"/>
      <c r="E328" s="139"/>
      <c r="F328" s="139"/>
    </row>
    <row r="329" spans="4:6" s="14" customFormat="1" ht="12.75">
      <c r="D329" s="76"/>
      <c r="E329" s="139"/>
      <c r="F329" s="139"/>
    </row>
    <row r="330" spans="4:6" s="14" customFormat="1" ht="12.75">
      <c r="D330" s="76"/>
      <c r="E330" s="139"/>
      <c r="F330" s="139"/>
    </row>
    <row r="331" spans="4:6" s="14" customFormat="1" ht="12.75">
      <c r="D331" s="76"/>
      <c r="E331" s="139"/>
      <c r="F331" s="139"/>
    </row>
    <row r="332" spans="4:6" s="14" customFormat="1" ht="12.75">
      <c r="D332" s="76"/>
      <c r="E332" s="139"/>
      <c r="F332" s="139"/>
    </row>
    <row r="333" spans="4:6" s="14" customFormat="1" ht="12.75">
      <c r="D333" s="76"/>
      <c r="E333" s="139"/>
      <c r="F333" s="139"/>
    </row>
    <row r="334" spans="4:6" s="14" customFormat="1" ht="12.75">
      <c r="D334" s="76"/>
      <c r="E334" s="139"/>
      <c r="F334" s="139"/>
    </row>
    <row r="335" spans="4:6" s="14" customFormat="1" ht="12.75">
      <c r="D335" s="76"/>
      <c r="E335" s="139"/>
      <c r="F335" s="139"/>
    </row>
    <row r="336" spans="4:6" s="14" customFormat="1" ht="12.75">
      <c r="D336" s="76"/>
      <c r="E336" s="139"/>
      <c r="F336" s="139"/>
    </row>
    <row r="337" spans="4:6" s="14" customFormat="1" ht="12.75">
      <c r="D337" s="76"/>
      <c r="E337" s="139"/>
      <c r="F337" s="139"/>
    </row>
    <row r="338" spans="4:6" s="14" customFormat="1" ht="12.75">
      <c r="D338" s="76"/>
      <c r="E338" s="139"/>
      <c r="F338" s="139"/>
    </row>
    <row r="339" spans="4:6" s="14" customFormat="1" ht="12.75">
      <c r="D339" s="76"/>
      <c r="E339" s="139"/>
      <c r="F339" s="139"/>
    </row>
    <row r="340" spans="4:6" s="14" customFormat="1" ht="12.75">
      <c r="D340" s="76"/>
      <c r="E340" s="139"/>
      <c r="F340" s="139"/>
    </row>
    <row r="341" spans="4:6" s="14" customFormat="1" ht="12.75">
      <c r="D341" s="76"/>
      <c r="E341" s="139"/>
      <c r="F341" s="139"/>
    </row>
    <row r="342" spans="4:6" s="14" customFormat="1" ht="12.75">
      <c r="D342" s="76"/>
      <c r="E342" s="139"/>
      <c r="F342" s="139"/>
    </row>
    <row r="343" spans="4:6" s="14" customFormat="1" ht="12.75">
      <c r="D343" s="76"/>
      <c r="E343" s="139"/>
      <c r="F343" s="139"/>
    </row>
    <row r="344" spans="4:6" s="14" customFormat="1" ht="12.75">
      <c r="D344" s="76"/>
      <c r="E344" s="139"/>
      <c r="F344" s="139"/>
    </row>
    <row r="345" spans="4:6" s="14" customFormat="1" ht="12.75">
      <c r="D345" s="76"/>
      <c r="E345" s="139"/>
      <c r="F345" s="139"/>
    </row>
    <row r="346" spans="4:6" s="14" customFormat="1" ht="12.75">
      <c r="D346" s="76"/>
      <c r="E346" s="139"/>
      <c r="F346" s="139"/>
    </row>
    <row r="347" spans="4:6" s="14" customFormat="1" ht="12.75">
      <c r="D347" s="76"/>
      <c r="E347" s="139"/>
      <c r="F347" s="139"/>
    </row>
    <row r="348" spans="4:6" s="14" customFormat="1" ht="12.75">
      <c r="D348" s="76"/>
      <c r="E348" s="139"/>
      <c r="F348" s="139"/>
    </row>
    <row r="349" spans="4:6" s="14" customFormat="1" ht="12.75">
      <c r="D349" s="76"/>
      <c r="E349" s="139"/>
      <c r="F349" s="139"/>
    </row>
    <row r="350" spans="4:6" s="14" customFormat="1" ht="12.75">
      <c r="D350" s="76"/>
      <c r="E350" s="139"/>
      <c r="F350" s="139"/>
    </row>
    <row r="351" spans="4:6" s="14" customFormat="1" ht="12.75">
      <c r="D351" s="76"/>
      <c r="E351" s="139"/>
      <c r="F351" s="139"/>
    </row>
    <row r="352" spans="4:6" s="14" customFormat="1" ht="12.75">
      <c r="D352" s="76"/>
      <c r="E352" s="139"/>
      <c r="F352" s="139"/>
    </row>
    <row r="353" spans="4:6" s="14" customFormat="1" ht="12.75">
      <c r="D353" s="76"/>
      <c r="E353" s="139"/>
      <c r="F353" s="139"/>
    </row>
    <row r="354" spans="4:6" s="14" customFormat="1" ht="12.75">
      <c r="D354" s="76"/>
      <c r="E354" s="139"/>
      <c r="F354" s="139"/>
    </row>
    <row r="355" spans="4:6" s="14" customFormat="1" ht="12.75">
      <c r="D355" s="76"/>
      <c r="E355" s="139"/>
      <c r="F355" s="139"/>
    </row>
    <row r="356" spans="4:6" s="14" customFormat="1" ht="12.75">
      <c r="D356" s="76"/>
      <c r="E356" s="139"/>
      <c r="F356" s="139"/>
    </row>
    <row r="357" spans="4:6" s="14" customFormat="1" ht="12.75">
      <c r="D357" s="76"/>
      <c r="E357" s="139"/>
      <c r="F357" s="139"/>
    </row>
    <row r="358" spans="4:6" s="14" customFormat="1" ht="12.75">
      <c r="D358" s="76"/>
      <c r="E358" s="139"/>
      <c r="F358" s="139"/>
    </row>
    <row r="359" spans="4:6" s="14" customFormat="1" ht="12.75">
      <c r="D359" s="76"/>
      <c r="E359" s="139"/>
      <c r="F359" s="139"/>
    </row>
    <row r="360" spans="4:6" s="14" customFormat="1" ht="12.75">
      <c r="D360" s="76"/>
      <c r="E360" s="139"/>
      <c r="F360" s="139"/>
    </row>
    <row r="361" spans="4:6" s="14" customFormat="1" ht="12.75">
      <c r="D361" s="76"/>
      <c r="E361" s="139"/>
      <c r="F361" s="139"/>
    </row>
    <row r="362" spans="4:6" s="14" customFormat="1" ht="12.75">
      <c r="D362" s="76"/>
      <c r="E362" s="139"/>
      <c r="F362" s="139"/>
    </row>
    <row r="363" spans="4:6" s="14" customFormat="1" ht="12.75">
      <c r="D363" s="76"/>
      <c r="E363" s="139"/>
      <c r="F363" s="139"/>
    </row>
    <row r="364" spans="4:6" s="14" customFormat="1" ht="12.75">
      <c r="D364" s="76"/>
      <c r="E364" s="139"/>
      <c r="F364" s="139"/>
    </row>
    <row r="365" spans="4:6" s="14" customFormat="1" ht="12.75">
      <c r="D365" s="76"/>
      <c r="E365" s="139"/>
      <c r="F365" s="139"/>
    </row>
    <row r="366" spans="4:6" s="14" customFormat="1" ht="12.75">
      <c r="D366" s="76"/>
      <c r="E366" s="139"/>
      <c r="F366" s="139"/>
    </row>
    <row r="367" spans="4:6" s="14" customFormat="1" ht="12.75">
      <c r="D367" s="76"/>
      <c r="E367" s="139"/>
      <c r="F367" s="139"/>
    </row>
    <row r="368" spans="4:6" s="14" customFormat="1" ht="12.75">
      <c r="D368" s="76"/>
      <c r="E368" s="139"/>
      <c r="F368" s="139"/>
    </row>
    <row r="369" spans="4:6" s="14" customFormat="1" ht="12.75">
      <c r="D369" s="76"/>
      <c r="E369" s="139"/>
      <c r="F369" s="139"/>
    </row>
    <row r="370" spans="4:6" s="14" customFormat="1" ht="12.75">
      <c r="D370" s="76"/>
      <c r="E370" s="139"/>
      <c r="F370" s="139"/>
    </row>
    <row r="371" spans="4:6" s="14" customFormat="1" ht="12.75">
      <c r="D371" s="76"/>
      <c r="E371" s="139"/>
      <c r="F371" s="139"/>
    </row>
    <row r="372" spans="4:6" s="14" customFormat="1" ht="12.75">
      <c r="D372" s="76"/>
      <c r="E372" s="139"/>
      <c r="F372" s="139"/>
    </row>
    <row r="373" spans="4:6" s="14" customFormat="1" ht="12.75">
      <c r="D373" s="76"/>
      <c r="E373" s="139"/>
      <c r="F373" s="139"/>
    </row>
    <row r="374" spans="4:6" s="14" customFormat="1" ht="12.75">
      <c r="D374" s="76"/>
      <c r="E374" s="139"/>
      <c r="F374" s="139"/>
    </row>
    <row r="375" spans="4:6" s="14" customFormat="1" ht="12.75">
      <c r="D375" s="76"/>
      <c r="E375" s="139"/>
      <c r="F375" s="139"/>
    </row>
    <row r="376" spans="4:6" s="14" customFormat="1" ht="12.75">
      <c r="D376" s="76"/>
      <c r="E376" s="139"/>
      <c r="F376" s="139"/>
    </row>
    <row r="377" spans="4:6" s="14" customFormat="1" ht="12.75">
      <c r="D377" s="76"/>
      <c r="E377" s="139"/>
      <c r="F377" s="139"/>
    </row>
    <row r="378" spans="4:6" s="14" customFormat="1" ht="12.75">
      <c r="D378" s="76"/>
      <c r="E378" s="139"/>
      <c r="F378" s="139"/>
    </row>
    <row r="379" spans="4:6" s="14" customFormat="1" ht="12.75">
      <c r="D379" s="76"/>
      <c r="E379" s="139"/>
      <c r="F379" s="139"/>
    </row>
    <row r="380" spans="4:6" s="14" customFormat="1" ht="12.75">
      <c r="D380" s="76"/>
      <c r="E380" s="139"/>
      <c r="F380" s="139"/>
    </row>
    <row r="381" spans="4:6" s="14" customFormat="1" ht="12.75">
      <c r="D381" s="76"/>
      <c r="E381" s="139"/>
      <c r="F381" s="139"/>
    </row>
    <row r="382" spans="4:6" s="14" customFormat="1" ht="12.75">
      <c r="D382" s="76"/>
      <c r="E382" s="139"/>
      <c r="F382" s="139"/>
    </row>
    <row r="383" spans="4:6" s="14" customFormat="1" ht="12.75">
      <c r="D383" s="76"/>
      <c r="E383" s="139"/>
      <c r="F383" s="139"/>
    </row>
    <row r="384" spans="4:6" s="14" customFormat="1" ht="12.75">
      <c r="D384" s="76"/>
      <c r="E384" s="139"/>
      <c r="F384" s="139"/>
    </row>
    <row r="385" spans="4:6" s="14" customFormat="1" ht="12.75">
      <c r="D385" s="76"/>
      <c r="E385" s="139"/>
      <c r="F385" s="139"/>
    </row>
    <row r="386" spans="4:6" s="14" customFormat="1" ht="12.75">
      <c r="D386" s="76"/>
      <c r="E386" s="139"/>
      <c r="F386" s="139"/>
    </row>
    <row r="387" spans="4:6" s="14" customFormat="1" ht="12.75">
      <c r="D387" s="76"/>
      <c r="E387" s="139"/>
      <c r="F387" s="139"/>
    </row>
    <row r="388" spans="4:6" s="14" customFormat="1" ht="12.75">
      <c r="D388" s="76"/>
      <c r="E388" s="139"/>
      <c r="F388" s="139"/>
    </row>
    <row r="389" spans="4:6" s="14" customFormat="1" ht="12.75">
      <c r="D389" s="76"/>
      <c r="E389" s="139"/>
      <c r="F389" s="139"/>
    </row>
    <row r="390" spans="4:6" s="14" customFormat="1" ht="12.75">
      <c r="D390" s="76"/>
      <c r="E390" s="139"/>
      <c r="F390" s="139"/>
    </row>
    <row r="391" spans="4:6" s="14" customFormat="1" ht="12.75">
      <c r="D391" s="76"/>
      <c r="E391" s="139"/>
      <c r="F391" s="139"/>
    </row>
    <row r="392" spans="4:6" s="14" customFormat="1" ht="12.75">
      <c r="D392" s="76"/>
      <c r="E392" s="139"/>
      <c r="F392" s="139"/>
    </row>
    <row r="393" spans="4:6" s="14" customFormat="1" ht="12.75">
      <c r="D393" s="76"/>
      <c r="E393" s="139"/>
      <c r="F393" s="139"/>
    </row>
    <row r="394" spans="4:6" s="14" customFormat="1" ht="12.75">
      <c r="D394" s="76"/>
      <c r="E394" s="139"/>
      <c r="F394" s="139"/>
    </row>
    <row r="395" spans="4:6" s="14" customFormat="1" ht="12.75">
      <c r="D395" s="76"/>
      <c r="E395" s="139"/>
      <c r="F395" s="139"/>
    </row>
    <row r="396" spans="4:6" s="14" customFormat="1" ht="12.75">
      <c r="D396" s="76"/>
      <c r="E396" s="139"/>
      <c r="F396" s="139"/>
    </row>
    <row r="397" spans="4:6" s="14" customFormat="1" ht="12.75">
      <c r="D397" s="76"/>
      <c r="E397" s="139"/>
      <c r="F397" s="139"/>
    </row>
    <row r="398" spans="4:6" s="14" customFormat="1" ht="12.75">
      <c r="D398" s="76"/>
      <c r="E398" s="139"/>
      <c r="F398" s="139"/>
    </row>
    <row r="399" spans="4:6" s="14" customFormat="1" ht="12.75">
      <c r="D399" s="76"/>
      <c r="E399" s="139"/>
      <c r="F399" s="139"/>
    </row>
    <row r="400" spans="4:6" s="14" customFormat="1" ht="12.75">
      <c r="D400" s="76"/>
      <c r="E400" s="139"/>
      <c r="F400" s="139"/>
    </row>
    <row r="401" spans="4:6" s="14" customFormat="1" ht="12.75">
      <c r="D401" s="76"/>
      <c r="E401" s="139"/>
      <c r="F401" s="139"/>
    </row>
    <row r="402" spans="4:6" s="14" customFormat="1" ht="12.75">
      <c r="D402" s="76"/>
      <c r="E402" s="139"/>
      <c r="F402" s="139"/>
    </row>
    <row r="403" spans="4:6" s="14" customFormat="1" ht="12.75">
      <c r="D403" s="76"/>
      <c r="E403" s="139"/>
      <c r="F403" s="139"/>
    </row>
    <row r="404" spans="4:6" s="14" customFormat="1" ht="12.75">
      <c r="D404" s="76"/>
      <c r="E404" s="139"/>
      <c r="F404" s="139"/>
    </row>
    <row r="405" spans="4:6" s="14" customFormat="1" ht="12.75">
      <c r="D405" s="76"/>
      <c r="E405" s="139"/>
      <c r="F405" s="139"/>
    </row>
    <row r="406" spans="4:6" s="14" customFormat="1" ht="12.75">
      <c r="D406" s="76"/>
      <c r="E406" s="139"/>
      <c r="F406" s="139"/>
    </row>
    <row r="407" spans="4:6" s="14" customFormat="1" ht="12.75">
      <c r="D407" s="76"/>
      <c r="E407" s="139"/>
      <c r="F407" s="139"/>
    </row>
    <row r="408" spans="4:6" s="14" customFormat="1" ht="12.75">
      <c r="D408" s="76"/>
      <c r="E408" s="139"/>
      <c r="F408" s="139"/>
    </row>
    <row r="409" spans="4:6" s="14" customFormat="1" ht="12.75">
      <c r="D409" s="76"/>
      <c r="E409" s="139"/>
      <c r="F409" s="139"/>
    </row>
    <row r="410" spans="4:6" s="14" customFormat="1" ht="12.75">
      <c r="D410" s="76"/>
      <c r="E410" s="139"/>
      <c r="F410" s="139"/>
    </row>
    <row r="411" spans="4:6" s="14" customFormat="1" ht="12.75">
      <c r="D411" s="76"/>
      <c r="E411" s="139"/>
      <c r="F411" s="139"/>
    </row>
    <row r="412" spans="4:6" s="14" customFormat="1" ht="12.75">
      <c r="D412" s="76"/>
      <c r="E412" s="139"/>
      <c r="F412" s="139"/>
    </row>
    <row r="413" spans="4:6" s="14" customFormat="1" ht="12.75">
      <c r="D413" s="76"/>
      <c r="E413" s="139"/>
      <c r="F413" s="139"/>
    </row>
    <row r="414" spans="4:6" s="14" customFormat="1" ht="12.75">
      <c r="D414" s="76"/>
      <c r="E414" s="139"/>
      <c r="F414" s="139"/>
    </row>
    <row r="415" spans="4:6" s="14" customFormat="1" ht="12.75">
      <c r="D415" s="76"/>
      <c r="E415" s="139"/>
      <c r="F415" s="139"/>
    </row>
    <row r="416" spans="4:6" s="14" customFormat="1" ht="12.75">
      <c r="D416" s="76"/>
      <c r="E416" s="139"/>
      <c r="F416" s="139"/>
    </row>
    <row r="417" spans="4:6" s="14" customFormat="1" ht="12.75">
      <c r="D417" s="76"/>
      <c r="E417" s="139"/>
      <c r="F417" s="139"/>
    </row>
    <row r="418" spans="4:6" s="14" customFormat="1" ht="12.75">
      <c r="D418" s="76"/>
      <c r="E418" s="139"/>
      <c r="F418" s="139"/>
    </row>
    <row r="419" spans="4:6" s="14" customFormat="1" ht="12.75">
      <c r="D419" s="76"/>
      <c r="E419" s="139"/>
      <c r="F419" s="139"/>
    </row>
    <row r="420" spans="4:6" s="14" customFormat="1" ht="12.75">
      <c r="D420" s="76"/>
      <c r="E420" s="139"/>
      <c r="F420" s="139"/>
    </row>
    <row r="421" spans="4:6" s="14" customFormat="1" ht="12.75">
      <c r="D421" s="76"/>
      <c r="E421" s="139"/>
      <c r="F421" s="139"/>
    </row>
    <row r="422" spans="4:6" s="14" customFormat="1" ht="12.75">
      <c r="D422" s="76"/>
      <c r="E422" s="139"/>
      <c r="F422" s="139"/>
    </row>
    <row r="423" spans="4:6" s="14" customFormat="1" ht="12.75">
      <c r="D423" s="76"/>
      <c r="E423" s="139"/>
      <c r="F423" s="139"/>
    </row>
    <row r="424" spans="4:6" s="14" customFormat="1" ht="12.75">
      <c r="D424" s="76"/>
      <c r="E424" s="139"/>
      <c r="F424" s="139"/>
    </row>
    <row r="425" spans="4:6" s="14" customFormat="1" ht="12.75">
      <c r="D425" s="76"/>
      <c r="E425" s="139"/>
      <c r="F425" s="139"/>
    </row>
    <row r="426" spans="4:6" s="14" customFormat="1" ht="12.75">
      <c r="D426" s="76"/>
      <c r="E426" s="139"/>
      <c r="F426" s="139"/>
    </row>
    <row r="427" spans="4:6" s="14" customFormat="1" ht="12.75">
      <c r="D427" s="76"/>
      <c r="E427" s="139"/>
      <c r="F427" s="139"/>
    </row>
    <row r="428" spans="4:6" s="14" customFormat="1" ht="12.75">
      <c r="D428" s="76"/>
      <c r="E428" s="139"/>
      <c r="F428" s="139"/>
    </row>
    <row r="429" spans="4:6" s="14" customFormat="1" ht="12.75">
      <c r="D429" s="76"/>
      <c r="E429" s="139"/>
      <c r="F429" s="139"/>
    </row>
    <row r="430" spans="4:6" s="14" customFormat="1" ht="12.75">
      <c r="D430" s="76"/>
      <c r="E430" s="139"/>
      <c r="F430" s="139"/>
    </row>
    <row r="431" spans="4:6" s="14" customFormat="1" ht="12.75">
      <c r="D431" s="76"/>
      <c r="E431" s="139"/>
      <c r="F431" s="139"/>
    </row>
    <row r="432" spans="4:6" s="14" customFormat="1" ht="12.75">
      <c r="D432" s="76"/>
      <c r="E432" s="139"/>
      <c r="F432" s="139"/>
    </row>
    <row r="433" spans="4:6" s="14" customFormat="1" ht="12.75">
      <c r="D433" s="76"/>
      <c r="E433" s="139"/>
      <c r="F433" s="139"/>
    </row>
    <row r="434" spans="4:6" s="14" customFormat="1" ht="12.75">
      <c r="D434" s="76"/>
      <c r="E434" s="139"/>
      <c r="F434" s="139"/>
    </row>
    <row r="435" spans="4:6" s="14" customFormat="1" ht="12.75">
      <c r="D435" s="76"/>
      <c r="E435" s="139"/>
      <c r="F435" s="139"/>
    </row>
    <row r="436" spans="4:6" s="14" customFormat="1" ht="12.75">
      <c r="D436" s="76"/>
      <c r="E436" s="139"/>
      <c r="F436" s="139"/>
    </row>
    <row r="437" spans="4:6" s="14" customFormat="1" ht="12.75">
      <c r="D437" s="76"/>
      <c r="E437" s="139"/>
      <c r="F437" s="139"/>
    </row>
    <row r="438" spans="4:6" s="14" customFormat="1" ht="12.75">
      <c r="D438" s="76"/>
      <c r="E438" s="139"/>
      <c r="F438" s="139"/>
    </row>
    <row r="439" spans="4:6" s="14" customFormat="1" ht="12.75">
      <c r="D439" s="76"/>
      <c r="E439" s="139"/>
      <c r="F439" s="139"/>
    </row>
    <row r="440" spans="4:6" s="14" customFormat="1" ht="12.75">
      <c r="D440" s="76"/>
      <c r="E440" s="139"/>
      <c r="F440" s="139"/>
    </row>
    <row r="441" spans="4:6" s="14" customFormat="1" ht="12.75">
      <c r="D441" s="76"/>
      <c r="E441" s="139"/>
      <c r="F441" s="139"/>
    </row>
    <row r="442" spans="4:6" s="14" customFormat="1" ht="12.75">
      <c r="D442" s="76"/>
      <c r="E442" s="139"/>
      <c r="F442" s="139"/>
    </row>
    <row r="443" spans="4:6" s="14" customFormat="1" ht="12.75">
      <c r="D443" s="76"/>
      <c r="E443" s="139"/>
      <c r="F443" s="139"/>
    </row>
    <row r="444" spans="4:6" s="14" customFormat="1" ht="12.75">
      <c r="D444" s="76"/>
      <c r="E444" s="139"/>
      <c r="F444" s="139"/>
    </row>
    <row r="445" spans="4:6" s="14" customFormat="1" ht="12.75">
      <c r="D445" s="76"/>
      <c r="E445" s="139"/>
      <c r="F445" s="139"/>
    </row>
    <row r="446" spans="4:6" s="14" customFormat="1" ht="12.75">
      <c r="D446" s="76"/>
      <c r="E446" s="139"/>
      <c r="F446" s="139"/>
    </row>
    <row r="447" spans="4:6" s="14" customFormat="1" ht="12.75">
      <c r="D447" s="76"/>
      <c r="E447" s="139"/>
      <c r="F447" s="139"/>
    </row>
    <row r="448" spans="4:6" s="14" customFormat="1" ht="12.75">
      <c r="D448" s="76"/>
      <c r="E448" s="139"/>
      <c r="F448" s="139"/>
    </row>
    <row r="449" spans="4:6" s="14" customFormat="1" ht="12.75">
      <c r="D449" s="76"/>
      <c r="E449" s="139"/>
      <c r="F449" s="139"/>
    </row>
    <row r="450" spans="4:6" s="14" customFormat="1" ht="12.75">
      <c r="D450" s="76"/>
      <c r="E450" s="139"/>
      <c r="F450" s="139"/>
    </row>
    <row r="451" spans="4:6" s="14" customFormat="1" ht="12.75">
      <c r="D451" s="76"/>
      <c r="E451" s="139"/>
      <c r="F451" s="139"/>
    </row>
    <row r="452" spans="4:6" s="14" customFormat="1" ht="12.75">
      <c r="D452" s="76"/>
      <c r="E452" s="139"/>
      <c r="F452" s="139"/>
    </row>
    <row r="453" spans="4:6" s="14" customFormat="1" ht="12.75">
      <c r="D453" s="76"/>
      <c r="E453" s="139"/>
      <c r="F453" s="139"/>
    </row>
    <row r="454" spans="4:6" s="14" customFormat="1" ht="12.75">
      <c r="D454" s="76"/>
      <c r="E454" s="139"/>
      <c r="F454" s="139"/>
    </row>
    <row r="455" spans="4:6" s="14" customFormat="1" ht="12.75">
      <c r="D455" s="76"/>
      <c r="E455" s="139"/>
      <c r="F455" s="139"/>
    </row>
    <row r="456" spans="4:6" s="14" customFormat="1" ht="12.75">
      <c r="D456" s="76"/>
      <c r="E456" s="139"/>
      <c r="F456" s="139"/>
    </row>
    <row r="457" spans="4:6" s="14" customFormat="1" ht="12.75">
      <c r="D457" s="76"/>
      <c r="E457" s="139"/>
      <c r="F457" s="139"/>
    </row>
    <row r="458" spans="4:6" s="14" customFormat="1" ht="12.75">
      <c r="D458" s="76"/>
      <c r="E458" s="139"/>
      <c r="F458" s="139"/>
    </row>
    <row r="459" spans="4:6" s="14" customFormat="1" ht="12.75">
      <c r="D459" s="76"/>
      <c r="E459" s="139"/>
      <c r="F459" s="139"/>
    </row>
    <row r="460" spans="4:6" s="14" customFormat="1" ht="12.75">
      <c r="D460" s="76"/>
      <c r="E460" s="139"/>
      <c r="F460" s="139"/>
    </row>
    <row r="461" spans="4:6" s="14" customFormat="1" ht="12.75">
      <c r="D461" s="76"/>
      <c r="E461" s="139"/>
      <c r="F461" s="139"/>
    </row>
    <row r="462" spans="4:6" s="14" customFormat="1" ht="12.75">
      <c r="D462" s="76"/>
      <c r="E462" s="139"/>
      <c r="F462" s="139"/>
    </row>
    <row r="463" spans="4:6" s="14" customFormat="1" ht="12.75">
      <c r="D463" s="76"/>
      <c r="E463" s="139"/>
      <c r="F463" s="139"/>
    </row>
    <row r="464" spans="4:6" s="14" customFormat="1" ht="12.75">
      <c r="D464" s="76"/>
      <c r="E464" s="139"/>
      <c r="F464" s="139"/>
    </row>
    <row r="465" spans="4:6" s="14" customFormat="1" ht="12.75">
      <c r="D465" s="76"/>
      <c r="E465" s="139"/>
      <c r="F465" s="139"/>
    </row>
    <row r="466" spans="4:6" s="14" customFormat="1" ht="12.75">
      <c r="D466" s="76"/>
      <c r="E466" s="139"/>
      <c r="F466" s="139"/>
    </row>
    <row r="467" spans="4:6" s="14" customFormat="1" ht="12.75">
      <c r="D467" s="76"/>
      <c r="E467" s="139"/>
      <c r="F467" s="139"/>
    </row>
    <row r="468" spans="4:6" s="14" customFormat="1" ht="12.75">
      <c r="D468" s="76"/>
      <c r="E468" s="139"/>
      <c r="F468" s="139"/>
    </row>
    <row r="469" spans="4:6" s="14" customFormat="1" ht="12.75">
      <c r="D469" s="76"/>
      <c r="E469" s="139"/>
      <c r="F469" s="139"/>
    </row>
    <row r="470" spans="4:6" s="14" customFormat="1" ht="12.75">
      <c r="D470" s="76"/>
      <c r="E470" s="139"/>
      <c r="F470" s="139"/>
    </row>
    <row r="471" spans="4:6" s="14" customFormat="1" ht="12.75">
      <c r="D471" s="76"/>
      <c r="E471" s="139"/>
      <c r="F471" s="139"/>
    </row>
    <row r="472" spans="4:6" s="14" customFormat="1" ht="12.75">
      <c r="D472" s="76"/>
      <c r="E472" s="139"/>
      <c r="F472" s="139"/>
    </row>
    <row r="473" spans="4:6" s="14" customFormat="1" ht="12.75">
      <c r="D473" s="76"/>
      <c r="E473" s="139"/>
      <c r="F473" s="139"/>
    </row>
    <row r="474" spans="4:6" s="14" customFormat="1" ht="12.75">
      <c r="D474" s="76"/>
      <c r="E474" s="139"/>
      <c r="F474" s="139"/>
    </row>
    <row r="475" spans="4:6" s="14" customFormat="1" ht="12.75">
      <c r="D475" s="76"/>
      <c r="E475" s="139"/>
      <c r="F475" s="139"/>
    </row>
    <row r="476" spans="4:6" s="14" customFormat="1" ht="12.75">
      <c r="D476" s="76"/>
      <c r="E476" s="139"/>
      <c r="F476" s="139"/>
    </row>
    <row r="477" spans="4:6" s="14" customFormat="1" ht="12.75">
      <c r="D477" s="76"/>
      <c r="E477" s="139"/>
      <c r="F477" s="139"/>
    </row>
    <row r="478" spans="4:6" s="14" customFormat="1" ht="12.75">
      <c r="D478" s="76"/>
      <c r="E478" s="139"/>
      <c r="F478" s="139"/>
    </row>
    <row r="479" spans="4:6" s="14" customFormat="1" ht="12.75">
      <c r="D479" s="76"/>
      <c r="E479" s="139"/>
      <c r="F479" s="139"/>
    </row>
    <row r="480" spans="4:6" s="14" customFormat="1" ht="12.75">
      <c r="D480" s="76"/>
      <c r="E480" s="139"/>
      <c r="F480" s="139"/>
    </row>
    <row r="481" spans="4:6" s="14" customFormat="1" ht="12.75">
      <c r="D481" s="76"/>
      <c r="E481" s="139"/>
      <c r="F481" s="139"/>
    </row>
    <row r="482" spans="4:6" s="14" customFormat="1" ht="12.75">
      <c r="D482" s="76"/>
      <c r="E482" s="139"/>
      <c r="F482" s="139"/>
    </row>
    <row r="483" spans="4:6" s="14" customFormat="1" ht="12.75">
      <c r="D483" s="76"/>
      <c r="E483" s="139"/>
      <c r="F483" s="139"/>
    </row>
    <row r="484" spans="4:6" s="14" customFormat="1" ht="12.75">
      <c r="D484" s="76"/>
      <c r="E484" s="139"/>
      <c r="F484" s="139"/>
    </row>
    <row r="485" spans="4:6" s="14" customFormat="1" ht="12.75">
      <c r="D485" s="76"/>
      <c r="E485" s="139"/>
      <c r="F485" s="139"/>
    </row>
    <row r="486" spans="4:6" s="14" customFormat="1" ht="12.75">
      <c r="D486" s="76"/>
      <c r="E486" s="139"/>
      <c r="F486" s="139"/>
    </row>
    <row r="487" spans="4:6" s="14" customFormat="1" ht="12.75">
      <c r="D487" s="76"/>
      <c r="E487" s="139"/>
      <c r="F487" s="139"/>
    </row>
    <row r="488" spans="4:6" s="14" customFormat="1" ht="12.75">
      <c r="D488" s="76"/>
      <c r="E488" s="139"/>
      <c r="F488" s="139"/>
    </row>
    <row r="489" spans="4:6" s="14" customFormat="1" ht="12.75">
      <c r="D489" s="76"/>
      <c r="E489" s="139"/>
      <c r="F489" s="139"/>
    </row>
    <row r="490" spans="4:6" s="14" customFormat="1" ht="12.75">
      <c r="D490" s="76"/>
      <c r="E490" s="139"/>
      <c r="F490" s="139"/>
    </row>
    <row r="491" spans="4:6" s="14" customFormat="1" ht="12.75">
      <c r="D491" s="76"/>
      <c r="E491" s="139"/>
      <c r="F491" s="139"/>
    </row>
    <row r="492" spans="4:6" s="14" customFormat="1" ht="12.75">
      <c r="D492" s="76"/>
      <c r="E492" s="139"/>
      <c r="F492" s="139"/>
    </row>
    <row r="493" spans="4:6" s="14" customFormat="1" ht="12.75">
      <c r="D493" s="76"/>
      <c r="E493" s="139"/>
      <c r="F493" s="139"/>
    </row>
    <row r="494" spans="4:6" s="14" customFormat="1" ht="12.75">
      <c r="D494" s="76"/>
      <c r="E494" s="139"/>
      <c r="F494" s="139"/>
    </row>
    <row r="495" spans="4:6" s="14" customFormat="1" ht="12.75">
      <c r="D495" s="76"/>
      <c r="E495" s="139"/>
      <c r="F495" s="139"/>
    </row>
    <row r="496" spans="4:6" s="14" customFormat="1" ht="12.75">
      <c r="D496" s="76"/>
      <c r="E496" s="139"/>
      <c r="F496" s="139"/>
    </row>
    <row r="497" spans="4:6" s="14" customFormat="1" ht="12.75">
      <c r="D497" s="76"/>
      <c r="E497" s="139"/>
      <c r="F497" s="139"/>
    </row>
    <row r="498" spans="4:6" s="14" customFormat="1" ht="12.75">
      <c r="D498" s="76"/>
      <c r="E498" s="139"/>
      <c r="F498" s="139"/>
    </row>
    <row r="499" spans="4:6" s="14" customFormat="1" ht="12.75">
      <c r="D499" s="76"/>
      <c r="E499" s="139"/>
      <c r="F499" s="139"/>
    </row>
    <row r="500" spans="4:6" s="14" customFormat="1" ht="12.75">
      <c r="D500" s="76"/>
      <c r="E500" s="139"/>
      <c r="F500" s="139"/>
    </row>
    <row r="501" spans="4:6" s="14" customFormat="1" ht="12.75">
      <c r="D501" s="76"/>
      <c r="E501" s="139"/>
      <c r="F501" s="139"/>
    </row>
    <row r="502" spans="4:6" s="14" customFormat="1" ht="12.75">
      <c r="D502" s="76"/>
      <c r="E502" s="139"/>
      <c r="F502" s="139"/>
    </row>
    <row r="503" spans="4:6" s="14" customFormat="1" ht="12.75">
      <c r="D503" s="76"/>
      <c r="E503" s="139"/>
      <c r="F503" s="139"/>
    </row>
    <row r="504" spans="4:6" s="14" customFormat="1" ht="12.75">
      <c r="D504" s="76"/>
      <c r="E504" s="139"/>
      <c r="F504" s="139"/>
    </row>
    <row r="505" spans="4:6" s="14" customFormat="1" ht="12.75">
      <c r="D505" s="76"/>
      <c r="E505" s="139"/>
      <c r="F505" s="139"/>
    </row>
    <row r="506" spans="4:6" s="14" customFormat="1" ht="12.75">
      <c r="D506" s="76"/>
      <c r="E506" s="139"/>
      <c r="F506" s="139"/>
    </row>
    <row r="507" spans="4:6" s="14" customFormat="1" ht="12.75">
      <c r="D507" s="76"/>
      <c r="E507" s="139"/>
      <c r="F507" s="139"/>
    </row>
    <row r="508" spans="4:6" s="14" customFormat="1" ht="12.75">
      <c r="D508" s="76"/>
      <c r="E508" s="139"/>
      <c r="F508" s="139"/>
    </row>
    <row r="509" spans="4:6" s="14" customFormat="1" ht="12.75">
      <c r="D509" s="76"/>
      <c r="E509" s="139"/>
      <c r="F509" s="139"/>
    </row>
    <row r="510" spans="4:6" s="14" customFormat="1" ht="12.75">
      <c r="D510" s="76"/>
      <c r="E510" s="139"/>
      <c r="F510" s="139"/>
    </row>
    <row r="511" spans="4:6" s="14" customFormat="1" ht="12.75">
      <c r="D511" s="76"/>
      <c r="E511" s="139"/>
      <c r="F511" s="139"/>
    </row>
    <row r="512" spans="4:6" s="14" customFormat="1" ht="12.75">
      <c r="D512" s="76"/>
      <c r="E512" s="139"/>
      <c r="F512" s="139"/>
    </row>
    <row r="513" spans="4:6" s="14" customFormat="1" ht="12.75">
      <c r="D513" s="76"/>
      <c r="E513" s="139"/>
      <c r="F513" s="139"/>
    </row>
    <row r="514" spans="4:6" s="14" customFormat="1" ht="12.75">
      <c r="D514" s="76"/>
      <c r="E514" s="139"/>
      <c r="F514" s="139"/>
    </row>
    <row r="515" spans="4:6" s="14" customFormat="1" ht="12.75">
      <c r="D515" s="76"/>
      <c r="E515" s="139"/>
      <c r="F515" s="139"/>
    </row>
    <row r="516" spans="4:6" s="14" customFormat="1" ht="12.75">
      <c r="D516" s="76"/>
      <c r="E516" s="139"/>
      <c r="F516" s="139"/>
    </row>
    <row r="517" spans="4:6" s="14" customFormat="1" ht="12.75">
      <c r="D517" s="76"/>
      <c r="E517" s="139"/>
      <c r="F517" s="139"/>
    </row>
    <row r="518" spans="4:6" s="14" customFormat="1" ht="12.75">
      <c r="D518" s="76"/>
      <c r="E518" s="139"/>
      <c r="F518" s="139"/>
    </row>
    <row r="519" spans="4:6" s="14" customFormat="1" ht="12.75">
      <c r="D519" s="76"/>
      <c r="E519" s="139"/>
      <c r="F519" s="139"/>
    </row>
    <row r="520" spans="4:6" s="14" customFormat="1" ht="12.75">
      <c r="D520" s="76"/>
      <c r="E520" s="139"/>
      <c r="F520" s="139"/>
    </row>
    <row r="521" spans="4:6" s="14" customFormat="1" ht="12.75">
      <c r="D521" s="76"/>
      <c r="E521" s="139"/>
      <c r="F521" s="139"/>
    </row>
    <row r="522" spans="4:6" s="14" customFormat="1" ht="12.75">
      <c r="D522" s="76"/>
      <c r="E522" s="139"/>
      <c r="F522" s="139"/>
    </row>
    <row r="523" spans="4:6" s="14" customFormat="1" ht="12.75">
      <c r="D523" s="76"/>
      <c r="E523" s="139"/>
      <c r="F523" s="139"/>
    </row>
    <row r="524" spans="4:6" s="14" customFormat="1" ht="12.75">
      <c r="D524" s="76"/>
      <c r="E524" s="139"/>
      <c r="F524" s="139"/>
    </row>
    <row r="525" spans="4:6" s="14" customFormat="1" ht="12.75">
      <c r="D525" s="76"/>
      <c r="E525" s="139"/>
      <c r="F525" s="139"/>
    </row>
    <row r="526" spans="4:6" s="14" customFormat="1" ht="12.75">
      <c r="D526" s="76"/>
      <c r="E526" s="139"/>
      <c r="F526" s="139"/>
    </row>
    <row r="527" spans="4:6" s="14" customFormat="1" ht="12.75">
      <c r="D527" s="76"/>
      <c r="E527" s="139"/>
      <c r="F527" s="139"/>
    </row>
    <row r="528" spans="4:6" s="14" customFormat="1" ht="12.75">
      <c r="D528" s="76"/>
      <c r="E528" s="139"/>
      <c r="F528" s="139"/>
    </row>
    <row r="529" spans="4:6" s="14" customFormat="1" ht="12.75">
      <c r="D529" s="76"/>
      <c r="E529" s="139"/>
      <c r="F529" s="139"/>
    </row>
    <row r="530" spans="4:6" s="14" customFormat="1" ht="12.75">
      <c r="D530" s="76"/>
      <c r="E530" s="139"/>
      <c r="F530" s="139"/>
    </row>
    <row r="531" spans="4:6" s="14" customFormat="1" ht="12.75">
      <c r="D531" s="76"/>
      <c r="E531" s="139"/>
      <c r="F531" s="139"/>
    </row>
    <row r="532" spans="4:6" s="14" customFormat="1" ht="12.75">
      <c r="D532" s="76"/>
      <c r="E532" s="139"/>
      <c r="F532" s="139"/>
    </row>
    <row r="533" spans="4:6" s="14" customFormat="1" ht="12.75">
      <c r="D533" s="76"/>
      <c r="E533" s="139"/>
      <c r="F533" s="139"/>
    </row>
    <row r="534" spans="4:6" s="14" customFormat="1" ht="12.75">
      <c r="D534" s="76"/>
      <c r="E534" s="139"/>
      <c r="F534" s="139"/>
    </row>
    <row r="535" spans="4:6" s="14" customFormat="1" ht="12.75">
      <c r="D535" s="76"/>
      <c r="E535" s="139"/>
      <c r="F535" s="139"/>
    </row>
    <row r="536" spans="4:6" s="14" customFormat="1" ht="12.75">
      <c r="D536" s="76"/>
      <c r="E536" s="139"/>
      <c r="F536" s="139"/>
    </row>
    <row r="537" spans="4:6" s="14" customFormat="1" ht="12.75">
      <c r="D537" s="76"/>
      <c r="E537" s="139"/>
      <c r="F537" s="139"/>
    </row>
    <row r="538" spans="4:6" s="14" customFormat="1" ht="12.75">
      <c r="D538" s="76"/>
      <c r="E538" s="139"/>
      <c r="F538" s="139"/>
    </row>
    <row r="539" spans="4:6" s="14" customFormat="1" ht="12.75">
      <c r="D539" s="76"/>
      <c r="E539" s="139"/>
      <c r="F539" s="139"/>
    </row>
    <row r="540" spans="4:6" s="14" customFormat="1" ht="12.75">
      <c r="D540" s="76"/>
      <c r="E540" s="139"/>
      <c r="F540" s="139"/>
    </row>
    <row r="541" spans="4:6" s="14" customFormat="1" ht="12.75">
      <c r="D541" s="76"/>
      <c r="E541" s="139"/>
      <c r="F541" s="139"/>
    </row>
    <row r="542" spans="4:6" s="14" customFormat="1" ht="12.75">
      <c r="D542" s="76"/>
      <c r="E542" s="139"/>
      <c r="F542" s="139"/>
    </row>
    <row r="543" spans="4:6" s="14" customFormat="1" ht="12.75">
      <c r="D543" s="76"/>
      <c r="E543" s="139"/>
      <c r="F543" s="139"/>
    </row>
    <row r="544" spans="4:6" s="14" customFormat="1" ht="12.75">
      <c r="D544" s="76"/>
      <c r="E544" s="139"/>
      <c r="F544" s="139"/>
    </row>
    <row r="545" spans="4:6" s="14" customFormat="1" ht="12.75">
      <c r="D545" s="76"/>
      <c r="E545" s="139"/>
      <c r="F545" s="139"/>
    </row>
    <row r="546" spans="4:6" s="14" customFormat="1" ht="12.75">
      <c r="D546" s="76"/>
      <c r="E546" s="139"/>
      <c r="F546" s="139"/>
    </row>
    <row r="547" spans="4:6" s="14" customFormat="1" ht="12.75">
      <c r="D547" s="76"/>
      <c r="E547" s="139"/>
      <c r="F547" s="139"/>
    </row>
    <row r="548" spans="4:6" s="14" customFormat="1" ht="12.75">
      <c r="D548" s="76"/>
      <c r="E548" s="139"/>
      <c r="F548" s="139"/>
    </row>
    <row r="549" spans="4:6" s="14" customFormat="1" ht="12.75">
      <c r="D549" s="76"/>
      <c r="E549" s="139"/>
      <c r="F549" s="139"/>
    </row>
    <row r="550" spans="4:6" s="14" customFormat="1" ht="12.75">
      <c r="D550" s="76"/>
      <c r="E550" s="139"/>
      <c r="F550" s="139"/>
    </row>
    <row r="551" spans="4:6" s="14" customFormat="1" ht="12.75">
      <c r="D551" s="76"/>
      <c r="E551" s="139"/>
      <c r="F551" s="139"/>
    </row>
    <row r="552" spans="4:6" s="14" customFormat="1" ht="12.75">
      <c r="D552" s="76"/>
      <c r="E552" s="139"/>
      <c r="F552" s="139"/>
    </row>
    <row r="553" spans="4:6" s="14" customFormat="1" ht="12.75">
      <c r="D553" s="76"/>
      <c r="E553" s="139"/>
      <c r="F553" s="139"/>
    </row>
    <row r="554" spans="4:6" s="14" customFormat="1" ht="12.75">
      <c r="D554" s="76"/>
      <c r="E554" s="139"/>
      <c r="F554" s="139"/>
    </row>
    <row r="555" spans="4:6" s="14" customFormat="1" ht="12.75">
      <c r="D555" s="76"/>
      <c r="E555" s="139"/>
      <c r="F555" s="139"/>
    </row>
    <row r="556" spans="4:6" s="14" customFormat="1" ht="12.75">
      <c r="D556" s="76"/>
      <c r="E556" s="139"/>
      <c r="F556" s="139"/>
    </row>
    <row r="557" spans="4:6" s="14" customFormat="1" ht="12.75">
      <c r="D557" s="76"/>
      <c r="E557" s="139"/>
      <c r="F557" s="139"/>
    </row>
    <row r="558" spans="4:6" s="14" customFormat="1" ht="12.75">
      <c r="D558" s="76"/>
      <c r="E558" s="139"/>
      <c r="F558" s="139"/>
    </row>
    <row r="559" spans="4:6" s="14" customFormat="1" ht="12.75">
      <c r="D559" s="76"/>
      <c r="E559" s="139"/>
      <c r="F559" s="139"/>
    </row>
    <row r="560" spans="4:6" s="14" customFormat="1" ht="12.75">
      <c r="D560" s="76"/>
      <c r="E560" s="139"/>
      <c r="F560" s="139"/>
    </row>
    <row r="561" spans="4:6" s="14" customFormat="1" ht="12.75">
      <c r="D561" s="76"/>
      <c r="E561" s="139"/>
      <c r="F561" s="139"/>
    </row>
    <row r="562" spans="4:6" s="14" customFormat="1" ht="12.75">
      <c r="D562" s="76"/>
      <c r="E562" s="139"/>
      <c r="F562" s="139"/>
    </row>
    <row r="563" spans="4:6" s="14" customFormat="1" ht="12.75">
      <c r="D563" s="76"/>
      <c r="E563" s="139"/>
      <c r="F563" s="139"/>
    </row>
    <row r="564" spans="4:6" s="14" customFormat="1" ht="12.75">
      <c r="D564" s="76"/>
      <c r="E564" s="139"/>
      <c r="F564" s="139"/>
    </row>
    <row r="565" spans="4:6" s="14" customFormat="1" ht="12.75">
      <c r="D565" s="76"/>
      <c r="E565" s="139"/>
      <c r="F565" s="139"/>
    </row>
    <row r="566" spans="4:6" s="14" customFormat="1" ht="12.75">
      <c r="D566" s="76"/>
      <c r="E566" s="139"/>
      <c r="F566" s="139"/>
    </row>
    <row r="567" spans="4:6" s="14" customFormat="1" ht="12.75">
      <c r="D567" s="76"/>
      <c r="E567" s="139"/>
      <c r="F567" s="139"/>
    </row>
    <row r="568" spans="4:6" s="14" customFormat="1" ht="12.75">
      <c r="D568" s="76"/>
      <c r="E568" s="139"/>
      <c r="F568" s="139"/>
    </row>
    <row r="569" spans="4:6" s="14" customFormat="1" ht="12.75">
      <c r="D569" s="76"/>
      <c r="E569" s="139"/>
      <c r="F569" s="139"/>
    </row>
    <row r="570" spans="4:6" s="14" customFormat="1" ht="12.75">
      <c r="D570" s="76"/>
      <c r="E570" s="139"/>
      <c r="F570" s="139"/>
    </row>
    <row r="571" spans="4:6" s="14" customFormat="1" ht="12.75">
      <c r="D571" s="76"/>
      <c r="E571" s="139"/>
      <c r="F571" s="139"/>
    </row>
    <row r="572" spans="4:6" s="14" customFormat="1" ht="12.75">
      <c r="D572" s="76"/>
      <c r="E572" s="139"/>
      <c r="F572" s="139"/>
    </row>
    <row r="573" spans="4:6" s="14" customFormat="1" ht="12.75">
      <c r="D573" s="76"/>
      <c r="E573" s="139"/>
      <c r="F573" s="139"/>
    </row>
    <row r="574" spans="4:6" s="14" customFormat="1" ht="12.75">
      <c r="D574" s="76"/>
      <c r="E574" s="139"/>
      <c r="F574" s="139"/>
    </row>
    <row r="575" spans="4:6" s="14" customFormat="1" ht="12.75">
      <c r="D575" s="76"/>
      <c r="E575" s="139"/>
      <c r="F575" s="139"/>
    </row>
    <row r="576" spans="4:6" s="14" customFormat="1" ht="12.75">
      <c r="D576" s="76"/>
      <c r="E576" s="139"/>
      <c r="F576" s="139"/>
    </row>
    <row r="577" spans="4:6" s="14" customFormat="1" ht="12.75">
      <c r="D577" s="76"/>
      <c r="E577" s="139"/>
      <c r="F577" s="139"/>
    </row>
    <row r="578" spans="4:6" s="14" customFormat="1" ht="12.75">
      <c r="D578" s="76"/>
      <c r="E578" s="139"/>
      <c r="F578" s="139"/>
    </row>
    <row r="579" spans="4:6" s="14" customFormat="1" ht="12.75">
      <c r="D579" s="76"/>
      <c r="E579" s="139"/>
      <c r="F579" s="139"/>
    </row>
  </sheetData>
  <mergeCells count="8">
    <mergeCell ref="A1:H1"/>
    <mergeCell ref="A2:H2"/>
    <mergeCell ref="A3:H3"/>
    <mergeCell ref="A4:H4"/>
    <mergeCell ref="A194:H194"/>
    <mergeCell ref="A195:H195"/>
    <mergeCell ref="A196:H196"/>
    <mergeCell ref="A197:H197"/>
  </mergeCells>
  <printOptions/>
  <pageMargins left="0.25" right="0.16" top="0.17" bottom="0.32" header="0.13" footer="0.16"/>
  <pageSetup firstPageNumber="196" useFirstPageNumber="1" horizontalDpi="300" verticalDpi="300" orientation="portrait" paperSize="9" scale="85" r:id="rId1"/>
  <headerFooter alignWithMargins="0">
    <oddFooter>&amp;L&amp;"Arial Armenian,Regular"&amp;8Ð³Û³ëï³ÝÇ Ð³Ýñ³å»ïáõÃÛ³Ý ýÇÝ³ÝëÝ»ñÇ Ý³Ë³ñ³ñáõÃÛáõÝ&amp;R&amp;P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6">
      <pane xSplit="1" ySplit="2" topLeftCell="B8" activePane="bottomRight" state="frozen"/>
      <selection pane="topLeft" activeCell="A6" sqref="A6"/>
      <selection pane="topRight" activeCell="B6" sqref="B6"/>
      <selection pane="bottomLeft" activeCell="A8" sqref="A8"/>
      <selection pane="bottomRight" activeCell="D12" sqref="D12"/>
    </sheetView>
  </sheetViews>
  <sheetFormatPr defaultColWidth="9.140625" defaultRowHeight="12.75"/>
  <cols>
    <col min="1" max="1" width="40.57421875" style="76" customWidth="1"/>
    <col min="2" max="2" width="17.421875" style="14" bestFit="1" customWidth="1"/>
    <col min="3" max="3" width="16.140625" style="14" bestFit="1" customWidth="1"/>
    <col min="4" max="4" width="16.140625" style="20" bestFit="1" customWidth="1"/>
    <col min="5" max="5" width="10.421875" style="20" customWidth="1"/>
    <col min="6" max="6" width="9.140625" style="20" customWidth="1"/>
    <col min="7" max="7" width="11.8515625" style="20" bestFit="1" customWidth="1"/>
    <col min="8" max="16384" width="9.140625" style="20" customWidth="1"/>
  </cols>
  <sheetData>
    <row r="1" spans="1:5" ht="14.25">
      <c r="A1" s="152" t="s">
        <v>177</v>
      </c>
      <c r="B1" s="152"/>
      <c r="C1" s="152"/>
      <c r="D1" s="152"/>
      <c r="E1" s="152"/>
    </row>
    <row r="2" spans="1:5" ht="14.25">
      <c r="A2" s="152" t="s">
        <v>181</v>
      </c>
      <c r="B2" s="152"/>
      <c r="C2" s="152"/>
      <c r="D2" s="152"/>
      <c r="E2" s="152"/>
    </row>
    <row r="3" spans="1:5" ht="12.75">
      <c r="A3" s="153" t="s">
        <v>180</v>
      </c>
      <c r="B3" s="153"/>
      <c r="C3" s="153"/>
      <c r="D3" s="153"/>
      <c r="E3" s="153"/>
    </row>
    <row r="4" spans="1:5" ht="12.75">
      <c r="A4" s="151" t="s">
        <v>263</v>
      </c>
      <c r="B4" s="151"/>
      <c r="C4" s="151"/>
      <c r="D4" s="151"/>
      <c r="E4" s="151"/>
    </row>
    <row r="5" ht="12.75">
      <c r="D5" s="113"/>
    </row>
    <row r="6" spans="1:5" ht="38.25">
      <c r="A6" s="82"/>
      <c r="B6" s="4" t="s">
        <v>265</v>
      </c>
      <c r="C6" s="18" t="s">
        <v>266</v>
      </c>
      <c r="D6" s="18" t="s">
        <v>267</v>
      </c>
      <c r="E6" s="18" t="s">
        <v>268</v>
      </c>
    </row>
    <row r="7" spans="1:5" ht="12.75">
      <c r="A7" s="25" t="s">
        <v>2</v>
      </c>
      <c r="B7" s="141">
        <v>822054378.3</v>
      </c>
      <c r="C7" s="1">
        <v>860636963.65</v>
      </c>
      <c r="D7" s="1">
        <v>810574523.79</v>
      </c>
      <c r="E7" s="92">
        <v>0.9418309438538603</v>
      </c>
    </row>
    <row r="8" spans="1:7" ht="12.75">
      <c r="A8" s="17" t="s">
        <v>0</v>
      </c>
      <c r="B8" s="140"/>
      <c r="C8" s="140"/>
      <c r="D8" s="140"/>
      <c r="E8" s="93"/>
      <c r="G8" s="142"/>
    </row>
    <row r="9" spans="1:5" ht="12.75">
      <c r="A9" s="25" t="s">
        <v>254</v>
      </c>
      <c r="B9" s="1">
        <v>655059368.5</v>
      </c>
      <c r="C9" s="1">
        <v>735179833.25</v>
      </c>
      <c r="D9" s="1">
        <v>717509700.5799999</v>
      </c>
      <c r="E9" s="94">
        <v>0.9759648838680925</v>
      </c>
    </row>
    <row r="10" spans="1:5" ht="12.75">
      <c r="A10" s="17" t="s">
        <v>0</v>
      </c>
      <c r="B10" s="2"/>
      <c r="C10" s="2"/>
      <c r="D10" s="2"/>
      <c r="E10" s="93"/>
    </row>
    <row r="11" spans="1:5" ht="12.75">
      <c r="A11" s="25" t="s">
        <v>150</v>
      </c>
      <c r="B11" s="1">
        <v>55519515.2</v>
      </c>
      <c r="C11" s="1">
        <v>65875713.5</v>
      </c>
      <c r="D11" s="1">
        <v>64108271.13</v>
      </c>
      <c r="E11" s="94">
        <v>0.973170045892558</v>
      </c>
    </row>
    <row r="12" spans="1:5" ht="12.75">
      <c r="A12" s="17" t="s">
        <v>0</v>
      </c>
      <c r="B12" s="1"/>
      <c r="C12" s="1"/>
      <c r="D12" s="1"/>
      <c r="E12" s="94"/>
    </row>
    <row r="13" spans="1:5" ht="25.5">
      <c r="A13" s="17" t="s">
        <v>151</v>
      </c>
      <c r="B13" s="2">
        <v>50907327.1</v>
      </c>
      <c r="C13" s="2">
        <v>60654734.7</v>
      </c>
      <c r="D13" s="2">
        <v>59377107.31</v>
      </c>
      <c r="E13" s="93">
        <v>0.9789360649862013</v>
      </c>
    </row>
    <row r="14" spans="1:5" ht="25.5" customHeight="1">
      <c r="A14" s="17" t="s">
        <v>220</v>
      </c>
      <c r="B14" s="2">
        <v>4612188.1</v>
      </c>
      <c r="C14" s="2">
        <v>5220978.8</v>
      </c>
      <c r="D14" s="2">
        <v>4731163.82</v>
      </c>
      <c r="E14" s="93">
        <v>0.9061833041727733</v>
      </c>
    </row>
    <row r="15" spans="1:5" ht="25.5">
      <c r="A15" s="25" t="s">
        <v>253</v>
      </c>
      <c r="B15" s="1">
        <v>136330657</v>
      </c>
      <c r="C15" s="1">
        <v>138248020.6</v>
      </c>
      <c r="D15" s="1">
        <v>135339047.14</v>
      </c>
      <c r="E15" s="94">
        <v>0.9789582993855899</v>
      </c>
    </row>
    <row r="16" spans="1:5" ht="12.75">
      <c r="A16" s="17" t="s">
        <v>0</v>
      </c>
      <c r="B16" s="1"/>
      <c r="C16" s="1"/>
      <c r="D16" s="1"/>
      <c r="E16" s="94"/>
    </row>
    <row r="17" spans="1:5" ht="12.75">
      <c r="A17" s="78" t="s">
        <v>152</v>
      </c>
      <c r="B17" s="2">
        <v>8847976.6</v>
      </c>
      <c r="C17" s="2">
        <v>7587005.4</v>
      </c>
      <c r="D17" s="2">
        <v>6957586.38</v>
      </c>
      <c r="E17" s="93">
        <v>0.9170398613397586</v>
      </c>
    </row>
    <row r="18" spans="1:5" ht="30" customHeight="1">
      <c r="A18" s="79" t="s">
        <v>153</v>
      </c>
      <c r="B18" s="2">
        <v>2722747.5</v>
      </c>
      <c r="C18" s="2">
        <v>2766718.6</v>
      </c>
      <c r="D18" s="2">
        <v>2554701.72</v>
      </c>
      <c r="E18" s="93">
        <v>0.9233688312212164</v>
      </c>
    </row>
    <row r="19" spans="1:5" ht="25.5">
      <c r="A19" s="78" t="s">
        <v>249</v>
      </c>
      <c r="B19" s="2">
        <v>108657748.5</v>
      </c>
      <c r="C19" s="2">
        <v>106449434.6</v>
      </c>
      <c r="D19" s="2">
        <v>105829401.07</v>
      </c>
      <c r="E19" s="93">
        <v>0.9941753234074951</v>
      </c>
    </row>
    <row r="20" spans="1:5" ht="25.5">
      <c r="A20" s="78" t="s">
        <v>250</v>
      </c>
      <c r="B20" s="2">
        <v>2834392</v>
      </c>
      <c r="C20" s="2">
        <v>2849640.5</v>
      </c>
      <c r="D20" s="2">
        <v>2283994.77</v>
      </c>
      <c r="E20" s="93">
        <v>0.8015027755255444</v>
      </c>
    </row>
    <row r="21" spans="1:5" ht="25.5">
      <c r="A21" s="78" t="s">
        <v>243</v>
      </c>
      <c r="B21" s="2">
        <v>1008348.1</v>
      </c>
      <c r="C21" s="2">
        <v>2120103.2</v>
      </c>
      <c r="D21" s="2">
        <v>2003475.32</v>
      </c>
      <c r="E21" s="93">
        <v>0.9449895269249157</v>
      </c>
    </row>
    <row r="22" spans="1:5" ht="12.75">
      <c r="A22" s="78" t="s">
        <v>244</v>
      </c>
      <c r="B22" s="2">
        <v>12259444.3</v>
      </c>
      <c r="C22" s="2">
        <v>16475118.3</v>
      </c>
      <c r="D22" s="2">
        <v>15709887.88</v>
      </c>
      <c r="E22" s="93">
        <v>0.9535523565861133</v>
      </c>
    </row>
    <row r="23" spans="1:5" ht="12.75">
      <c r="A23" s="25" t="s">
        <v>7</v>
      </c>
      <c r="B23" s="1">
        <v>11025919.5</v>
      </c>
      <c r="C23" s="1">
        <v>11683892.6</v>
      </c>
      <c r="D23" s="1">
        <v>11053766.57</v>
      </c>
      <c r="E23" s="94">
        <v>0.9460688272673784</v>
      </c>
    </row>
    <row r="24" spans="1:5" ht="12.75">
      <c r="A24" s="17" t="s">
        <v>0</v>
      </c>
      <c r="B24" s="1"/>
      <c r="C24" s="1"/>
      <c r="D24" s="1"/>
      <c r="E24" s="94"/>
    </row>
    <row r="25" spans="1:5" ht="12.75">
      <c r="A25" s="17" t="s">
        <v>221</v>
      </c>
      <c r="B25" s="2">
        <v>7464767.2</v>
      </c>
      <c r="C25" s="2">
        <v>8104240.3</v>
      </c>
      <c r="D25" s="2">
        <v>7474204.7</v>
      </c>
      <c r="E25" s="93">
        <v>0.9222585243431146</v>
      </c>
    </row>
    <row r="26" spans="1:5" ht="12.75">
      <c r="A26" s="17" t="s">
        <v>222</v>
      </c>
      <c r="B26" s="2">
        <v>3561152.3</v>
      </c>
      <c r="C26" s="2">
        <v>3579652.3</v>
      </c>
      <c r="D26" s="2">
        <v>3579561.87</v>
      </c>
      <c r="E26" s="93">
        <v>0.9999747377699226</v>
      </c>
    </row>
    <row r="27" spans="1:5" ht="12.75">
      <c r="A27" s="25" t="s">
        <v>8</v>
      </c>
      <c r="B27" s="1">
        <v>20907506.099999998</v>
      </c>
      <c r="C27" s="1">
        <v>87737601.9</v>
      </c>
      <c r="D27" s="1">
        <v>87722897.47</v>
      </c>
      <c r="E27" s="94">
        <v>0.9998324044687616</v>
      </c>
    </row>
    <row r="28" spans="1:5" ht="12.75">
      <c r="A28" s="17" t="s">
        <v>0</v>
      </c>
      <c r="B28" s="2"/>
      <c r="C28" s="2"/>
      <c r="D28" s="2"/>
      <c r="E28" s="93"/>
    </row>
    <row r="29" spans="1:5" ht="25.5">
      <c r="A29" s="17" t="s">
        <v>154</v>
      </c>
      <c r="B29" s="2">
        <v>20429064.9</v>
      </c>
      <c r="C29" s="2">
        <v>21202398.2</v>
      </c>
      <c r="D29" s="2">
        <v>21190998.61</v>
      </c>
      <c r="E29" s="93">
        <v>0.9994623443115978</v>
      </c>
    </row>
    <row r="30" spans="1:5" ht="25.5">
      <c r="A30" s="17" t="s">
        <v>155</v>
      </c>
      <c r="B30" s="2">
        <v>478441.2</v>
      </c>
      <c r="C30" s="2">
        <v>66535203.7</v>
      </c>
      <c r="D30" s="2">
        <v>66531898.86</v>
      </c>
      <c r="E30" s="93">
        <v>0.9999503294524369</v>
      </c>
    </row>
    <row r="31" spans="1:5" ht="12.75">
      <c r="A31" s="80" t="s">
        <v>156</v>
      </c>
      <c r="B31" s="1">
        <v>69569385.80000001</v>
      </c>
      <c r="C31" s="1">
        <v>84174692.60000001</v>
      </c>
      <c r="D31" s="1">
        <v>83177475.27999999</v>
      </c>
      <c r="E31" s="94">
        <v>0.9881530031272128</v>
      </c>
    </row>
    <row r="32" spans="1:5" ht="12.75">
      <c r="A32" s="17" t="s">
        <v>0</v>
      </c>
      <c r="B32" s="2"/>
      <c r="C32" s="2"/>
      <c r="D32" s="2"/>
      <c r="E32" s="93"/>
    </row>
    <row r="33" spans="1:5" ht="25.5">
      <c r="A33" s="17" t="s">
        <v>193</v>
      </c>
      <c r="B33" s="2">
        <v>0</v>
      </c>
      <c r="C33" s="2">
        <v>942345</v>
      </c>
      <c r="D33" s="2">
        <v>931320</v>
      </c>
      <c r="E33" s="93">
        <v>0.9883004632061506</v>
      </c>
    </row>
    <row r="34" spans="1:5" ht="12.75">
      <c r="A34" s="17" t="s">
        <v>0</v>
      </c>
      <c r="B34" s="2"/>
      <c r="C34" s="2"/>
      <c r="D34" s="2"/>
      <c r="E34" s="93"/>
    </row>
    <row r="35" spans="1:5" ht="25.5">
      <c r="A35" s="17" t="s">
        <v>260</v>
      </c>
      <c r="B35" s="2"/>
      <c r="C35" s="2">
        <v>292025</v>
      </c>
      <c r="D35" s="2">
        <v>281000</v>
      </c>
      <c r="E35" s="93">
        <v>0.9622463830151529</v>
      </c>
    </row>
    <row r="36" spans="1:5" ht="25.5">
      <c r="A36" s="17" t="s">
        <v>261</v>
      </c>
      <c r="B36" s="2"/>
      <c r="C36" s="2">
        <v>650320</v>
      </c>
      <c r="D36" s="2">
        <v>650320</v>
      </c>
      <c r="E36" s="93">
        <v>1</v>
      </c>
    </row>
    <row r="37" spans="1:5" ht="25.5">
      <c r="A37" s="17" t="s">
        <v>183</v>
      </c>
      <c r="B37" s="2">
        <v>1558718.7</v>
      </c>
      <c r="C37" s="2">
        <v>1577979.2</v>
      </c>
      <c r="D37" s="2">
        <v>1566684.72</v>
      </c>
      <c r="E37" s="93">
        <v>0.9928424405087215</v>
      </c>
    </row>
    <row r="38" spans="1:5" ht="12.75">
      <c r="A38" s="17" t="s">
        <v>0</v>
      </c>
      <c r="B38" s="2"/>
      <c r="C38" s="2"/>
      <c r="D38" s="2"/>
      <c r="E38" s="93"/>
    </row>
    <row r="39" spans="1:5" ht="25.5">
      <c r="A39" s="17" t="s">
        <v>184</v>
      </c>
      <c r="B39" s="2">
        <v>888813</v>
      </c>
      <c r="C39" s="2">
        <v>908073.5</v>
      </c>
      <c r="D39" s="2">
        <v>896779.02</v>
      </c>
      <c r="E39" s="93">
        <v>0.9875621521826152</v>
      </c>
    </row>
    <row r="40" spans="1:5" ht="25.5">
      <c r="A40" s="17" t="s">
        <v>185</v>
      </c>
      <c r="B40" s="2">
        <v>669905.7</v>
      </c>
      <c r="C40" s="2">
        <v>669905.7</v>
      </c>
      <c r="D40" s="2">
        <v>669905.7</v>
      </c>
      <c r="E40" s="93">
        <v>1</v>
      </c>
    </row>
    <row r="41" spans="1:5" ht="25.5">
      <c r="A41" s="17" t="s">
        <v>186</v>
      </c>
      <c r="B41" s="2">
        <v>60929801.800000004</v>
      </c>
      <c r="C41" s="2">
        <v>71012438.5</v>
      </c>
      <c r="D41" s="2">
        <v>70519329.69999999</v>
      </c>
      <c r="E41" s="93">
        <v>0.9930560221502601</v>
      </c>
    </row>
    <row r="42" spans="1:5" ht="12.75">
      <c r="A42" s="17" t="s">
        <v>18</v>
      </c>
      <c r="B42" s="2"/>
      <c r="C42" s="2"/>
      <c r="D42" s="2"/>
      <c r="E42" s="93"/>
    </row>
    <row r="43" spans="1:5" ht="25.5">
      <c r="A43" s="17" t="s">
        <v>187</v>
      </c>
      <c r="B43" s="2">
        <v>3724951.8</v>
      </c>
      <c r="C43" s="2">
        <v>1250754.8</v>
      </c>
      <c r="D43" s="2">
        <v>1301212</v>
      </c>
      <c r="E43" s="93">
        <v>1.0403414002488738</v>
      </c>
    </row>
    <row r="44" spans="1:5" ht="12.75">
      <c r="A44" s="81" t="s">
        <v>157</v>
      </c>
      <c r="B44" s="2">
        <v>495479.7</v>
      </c>
      <c r="C44" s="2">
        <v>145508.2</v>
      </c>
      <c r="D44" s="2">
        <v>144932.2</v>
      </c>
      <c r="E44" s="93">
        <v>0.9960414602063664</v>
      </c>
    </row>
    <row r="45" spans="1:5" ht="38.25">
      <c r="A45" s="17" t="s">
        <v>223</v>
      </c>
      <c r="B45" s="2">
        <v>20981487.8</v>
      </c>
      <c r="C45" s="2">
        <v>20981487.8</v>
      </c>
      <c r="D45" s="2">
        <v>20981487.8</v>
      </c>
      <c r="E45" s="93">
        <v>1</v>
      </c>
    </row>
    <row r="46" spans="1:5" ht="28.5" customHeight="1">
      <c r="A46" s="17" t="s">
        <v>188</v>
      </c>
      <c r="B46" s="2">
        <v>459762.2</v>
      </c>
      <c r="C46" s="2">
        <v>2773786.6</v>
      </c>
      <c r="D46" s="2">
        <v>2770126.9</v>
      </c>
      <c r="E46" s="93">
        <v>0.9986806122720471</v>
      </c>
    </row>
    <row r="47" spans="1:5" ht="25.5">
      <c r="A47" s="17" t="s">
        <v>189</v>
      </c>
      <c r="B47" s="2">
        <v>8875198.6</v>
      </c>
      <c r="C47" s="2">
        <v>11004526.8</v>
      </c>
      <c r="D47" s="2">
        <v>10885902.2</v>
      </c>
      <c r="E47" s="93">
        <v>0.9892203815615224</v>
      </c>
    </row>
    <row r="48" spans="1:5" ht="25.5">
      <c r="A48" s="17" t="s">
        <v>190</v>
      </c>
      <c r="B48" s="2">
        <v>3287921.7</v>
      </c>
      <c r="C48" s="2">
        <v>5709138.9</v>
      </c>
      <c r="D48" s="2">
        <v>5601767.9</v>
      </c>
      <c r="E48" s="93">
        <v>0.9811931357984651</v>
      </c>
    </row>
    <row r="49" spans="1:5" ht="12.75">
      <c r="A49" s="17" t="s">
        <v>192</v>
      </c>
      <c r="B49" s="2">
        <v>23105000</v>
      </c>
      <c r="C49" s="2">
        <v>29147235.4</v>
      </c>
      <c r="D49" s="2">
        <v>28833900.7</v>
      </c>
      <c r="E49" s="93">
        <v>0.9892499341464132</v>
      </c>
    </row>
    <row r="50" spans="1:5" ht="25.5">
      <c r="A50" s="17" t="s">
        <v>191</v>
      </c>
      <c r="B50" s="2">
        <v>7080865.3</v>
      </c>
      <c r="C50" s="2">
        <v>10641929.9</v>
      </c>
      <c r="D50" s="2">
        <v>10160140.86</v>
      </c>
      <c r="E50" s="93">
        <v>0.9547272868241689</v>
      </c>
    </row>
    <row r="51" spans="1:5" ht="25.5">
      <c r="A51" s="25" t="s">
        <v>158</v>
      </c>
      <c r="B51" s="1">
        <v>210384920.8</v>
      </c>
      <c r="C51" s="1">
        <v>208821653</v>
      </c>
      <c r="D51" s="1">
        <v>207937180.01</v>
      </c>
      <c r="E51" s="94">
        <v>0.995764457481811</v>
      </c>
    </row>
    <row r="52" spans="1:5" ht="12.75">
      <c r="A52" s="17" t="s">
        <v>0</v>
      </c>
      <c r="B52" s="2"/>
      <c r="C52" s="2"/>
      <c r="D52" s="2"/>
      <c r="E52" s="94"/>
    </row>
    <row r="53" spans="1:5" ht="12.75">
      <c r="A53" s="17" t="s">
        <v>275</v>
      </c>
      <c r="B53" s="2">
        <v>0</v>
      </c>
      <c r="C53" s="2">
        <v>7400</v>
      </c>
      <c r="D53" s="2">
        <v>7400</v>
      </c>
      <c r="E53" s="93">
        <v>1</v>
      </c>
    </row>
    <row r="54" spans="1:5" ht="38.25">
      <c r="A54" s="17" t="s">
        <v>264</v>
      </c>
      <c r="B54" s="2"/>
      <c r="C54" s="2">
        <v>7400</v>
      </c>
      <c r="D54" s="2">
        <v>7400</v>
      </c>
      <c r="E54" s="93">
        <v>1</v>
      </c>
    </row>
    <row r="55" spans="1:5" ht="25.5">
      <c r="A55" s="17" t="s">
        <v>257</v>
      </c>
      <c r="B55" s="2">
        <v>53750753.4</v>
      </c>
      <c r="C55" s="2">
        <v>54966843.9</v>
      </c>
      <c r="D55" s="2">
        <v>54398934.379999995</v>
      </c>
      <c r="E55" s="93">
        <v>0.989668143926306</v>
      </c>
    </row>
    <row r="56" spans="1:5" ht="12.75">
      <c r="A56" s="17" t="s">
        <v>0</v>
      </c>
      <c r="B56" s="2"/>
      <c r="C56" s="2"/>
      <c r="D56" s="2"/>
      <c r="E56" s="93"/>
    </row>
    <row r="57" spans="1:5" ht="25.5">
      <c r="A57" s="81" t="s">
        <v>259</v>
      </c>
      <c r="B57" s="2">
        <v>2242832.3</v>
      </c>
      <c r="C57" s="2">
        <v>2358217.3</v>
      </c>
      <c r="D57" s="2">
        <v>2357923.21</v>
      </c>
      <c r="E57" s="93">
        <v>0.999875291390662</v>
      </c>
    </row>
    <row r="58" spans="1:5" ht="12.75">
      <c r="A58" s="81" t="s">
        <v>230</v>
      </c>
      <c r="B58" s="2">
        <v>1975450.4</v>
      </c>
      <c r="C58" s="2">
        <v>2529245.7</v>
      </c>
      <c r="D58" s="2">
        <v>2522835.47</v>
      </c>
      <c r="E58" s="93">
        <v>0.9974655566282074</v>
      </c>
    </row>
    <row r="59" spans="1:5" ht="25.5">
      <c r="A59" s="81" t="s">
        <v>202</v>
      </c>
      <c r="B59" s="2">
        <v>30749528.9</v>
      </c>
      <c r="C59" s="2">
        <v>30243752.4</v>
      </c>
      <c r="D59" s="2">
        <v>30195542.6</v>
      </c>
      <c r="E59" s="93">
        <v>0.9984059583823336</v>
      </c>
    </row>
    <row r="60" spans="1:5" ht="12.75">
      <c r="A60" s="81" t="s">
        <v>196</v>
      </c>
      <c r="B60" s="2">
        <v>2610000</v>
      </c>
      <c r="C60" s="2">
        <v>2752496.3</v>
      </c>
      <c r="D60" s="2">
        <v>2752496.14</v>
      </c>
      <c r="E60" s="93">
        <v>0.9999999418709483</v>
      </c>
    </row>
    <row r="61" spans="1:5" ht="25.5">
      <c r="A61" s="17" t="s">
        <v>197</v>
      </c>
      <c r="B61" s="2">
        <v>88146</v>
      </c>
      <c r="C61" s="2">
        <v>84996</v>
      </c>
      <c r="D61" s="2">
        <v>83146</v>
      </c>
      <c r="E61" s="93">
        <v>0.9782342698479929</v>
      </c>
    </row>
    <row r="62" spans="1:5" ht="12.75">
      <c r="A62" s="81" t="s">
        <v>198</v>
      </c>
      <c r="B62" s="2">
        <v>392900</v>
      </c>
      <c r="C62" s="2">
        <v>400734.5</v>
      </c>
      <c r="D62" s="2">
        <v>367608.4</v>
      </c>
      <c r="E62" s="93">
        <v>0.9173365407769983</v>
      </c>
    </row>
    <row r="63" spans="1:5" ht="25.5">
      <c r="A63" s="81" t="s">
        <v>199</v>
      </c>
      <c r="B63" s="2">
        <v>2297869.7</v>
      </c>
      <c r="C63" s="2">
        <v>2265331.7</v>
      </c>
      <c r="D63" s="2">
        <v>2191929.48</v>
      </c>
      <c r="E63" s="93">
        <v>0.9675975840535846</v>
      </c>
    </row>
    <row r="64" spans="1:5" ht="12.75">
      <c r="A64" s="81" t="s">
        <v>274</v>
      </c>
      <c r="B64" s="2"/>
      <c r="C64" s="2">
        <v>9920</v>
      </c>
      <c r="D64" s="2">
        <v>9920</v>
      </c>
      <c r="E64" s="93">
        <v>1</v>
      </c>
    </row>
    <row r="65" spans="1:5" ht="12.75">
      <c r="A65" s="81" t="s">
        <v>200</v>
      </c>
      <c r="B65" s="2">
        <v>13394026.1</v>
      </c>
      <c r="C65" s="2">
        <v>14322150</v>
      </c>
      <c r="D65" s="2">
        <v>13917533.08</v>
      </c>
      <c r="E65" s="93">
        <v>0.9717488701067927</v>
      </c>
    </row>
    <row r="66" spans="1:5" ht="12.75">
      <c r="A66" s="81" t="s">
        <v>159</v>
      </c>
      <c r="B66" s="2">
        <v>156634167.4</v>
      </c>
      <c r="C66" s="2">
        <v>153847409.1</v>
      </c>
      <c r="D66" s="2">
        <v>153530845.63</v>
      </c>
      <c r="E66" s="93">
        <v>0.9979423542336404</v>
      </c>
    </row>
    <row r="67" spans="1:5" ht="12.75">
      <c r="A67" s="17" t="s">
        <v>0</v>
      </c>
      <c r="B67" s="2"/>
      <c r="C67" s="2"/>
      <c r="D67" s="2"/>
      <c r="E67" s="93"/>
    </row>
    <row r="68" spans="1:5" ht="12.75">
      <c r="A68" s="81" t="s">
        <v>159</v>
      </c>
      <c r="B68" s="2">
        <v>156634167.4</v>
      </c>
      <c r="C68" s="2">
        <v>153847409.1</v>
      </c>
      <c r="D68" s="2">
        <v>153530845.63</v>
      </c>
      <c r="E68" s="93">
        <v>0.9979423542336404</v>
      </c>
    </row>
    <row r="69" spans="1:5" ht="12.75">
      <c r="A69" s="80" t="s">
        <v>160</v>
      </c>
      <c r="B69" s="1">
        <v>151321464.1</v>
      </c>
      <c r="C69" s="1">
        <v>138638259.05</v>
      </c>
      <c r="D69" s="1">
        <v>128171062.98</v>
      </c>
      <c r="E69" s="94">
        <v>0.9244999458178063</v>
      </c>
    </row>
    <row r="70" spans="1:5" ht="12.75">
      <c r="A70" s="17" t="s">
        <v>0</v>
      </c>
      <c r="B70" s="2"/>
      <c r="C70" s="2"/>
      <c r="D70" s="2"/>
      <c r="E70" s="93"/>
    </row>
    <row r="71" spans="1:5" ht="25.5">
      <c r="A71" s="17" t="s">
        <v>195</v>
      </c>
      <c r="B71" s="2">
        <v>1652922.6</v>
      </c>
      <c r="C71" s="2">
        <v>3075266.8</v>
      </c>
      <c r="D71" s="2">
        <v>3036957.34</v>
      </c>
      <c r="E71" s="93">
        <v>0.9875427198706792</v>
      </c>
    </row>
    <row r="72" spans="1:5" ht="53.25" customHeight="1">
      <c r="A72" s="17" t="s">
        <v>201</v>
      </c>
      <c r="B72" s="2">
        <v>83249.7</v>
      </c>
      <c r="C72" s="2">
        <v>4988369.25</v>
      </c>
      <c r="D72" s="2">
        <v>4948935.02</v>
      </c>
      <c r="E72" s="93">
        <v>0.9920947652381586</v>
      </c>
    </row>
    <row r="73" spans="1:5" ht="25.5">
      <c r="A73" s="81" t="s">
        <v>161</v>
      </c>
      <c r="B73" s="2">
        <v>1096.3</v>
      </c>
      <c r="C73" s="2">
        <v>5096.3</v>
      </c>
      <c r="D73" s="2">
        <v>1096.3</v>
      </c>
      <c r="E73" s="93">
        <v>0.21511684947903378</v>
      </c>
    </row>
    <row r="74" spans="1:5" ht="52.5" customHeight="1">
      <c r="A74" s="81" t="s">
        <v>258</v>
      </c>
      <c r="B74" s="2"/>
      <c r="C74" s="2">
        <v>15506.5</v>
      </c>
      <c r="D74" s="2">
        <v>15504.54</v>
      </c>
      <c r="E74" s="93">
        <v>0.9998736013929643</v>
      </c>
    </row>
    <row r="75" spans="1:5" ht="12.75">
      <c r="A75" s="81" t="s">
        <v>9</v>
      </c>
      <c r="B75" s="2">
        <v>131967215</v>
      </c>
      <c r="C75" s="2">
        <v>128968827.8</v>
      </c>
      <c r="D75" s="2">
        <v>120168569.78</v>
      </c>
      <c r="E75" s="93">
        <v>0.9317644568062051</v>
      </c>
    </row>
    <row r="76" spans="1:7" ht="12.75">
      <c r="A76" s="81" t="s">
        <v>162</v>
      </c>
      <c r="B76" s="2">
        <v>17616980.5</v>
      </c>
      <c r="C76" s="2">
        <v>1585192.4</v>
      </c>
      <c r="D76" s="2">
        <v>0</v>
      </c>
      <c r="E76" s="93">
        <v>0</v>
      </c>
      <c r="G76" s="142"/>
    </row>
    <row r="77" spans="1:7" ht="25.5">
      <c r="A77" s="80" t="s">
        <v>163</v>
      </c>
      <c r="B77" s="1">
        <v>166995009.8</v>
      </c>
      <c r="C77" s="1">
        <v>125457130.4</v>
      </c>
      <c r="D77" s="1">
        <v>93064823.21000001</v>
      </c>
      <c r="E77" s="94">
        <v>0.7418057699333446</v>
      </c>
      <c r="G77" s="142"/>
    </row>
    <row r="78" spans="1:5" ht="12.75">
      <c r="A78" s="17" t="s">
        <v>0</v>
      </c>
      <c r="B78" s="2"/>
      <c r="C78" s="2"/>
      <c r="D78" s="2"/>
      <c r="E78" s="93"/>
    </row>
    <row r="79" spans="1:5" ht="25.5">
      <c r="A79" s="80" t="s">
        <v>164</v>
      </c>
      <c r="B79" s="1">
        <v>175030442.8</v>
      </c>
      <c r="C79" s="1">
        <v>214237072.9</v>
      </c>
      <c r="D79" s="1">
        <v>181689684.56</v>
      </c>
      <c r="E79" s="94">
        <v>0.8480777024283177</v>
      </c>
    </row>
    <row r="80" spans="1:5" ht="12.75">
      <c r="A80" s="17" t="s">
        <v>0</v>
      </c>
      <c r="B80" s="2"/>
      <c r="C80" s="2"/>
      <c r="D80" s="2"/>
      <c r="E80" s="93"/>
    </row>
    <row r="81" spans="1:5" ht="12.75">
      <c r="A81" s="80" t="s">
        <v>165</v>
      </c>
      <c r="B81" s="1">
        <v>170097609.3</v>
      </c>
      <c r="C81" s="1">
        <v>199421624.6</v>
      </c>
      <c r="D81" s="1">
        <v>168537067.26</v>
      </c>
      <c r="E81" s="94">
        <v>0.8451293464189339</v>
      </c>
    </row>
    <row r="82" spans="1:5" ht="12.75">
      <c r="A82" s="17" t="s">
        <v>0</v>
      </c>
      <c r="B82" s="2"/>
      <c r="C82" s="2"/>
      <c r="D82" s="2"/>
      <c r="E82" s="93"/>
    </row>
    <row r="83" spans="1:5" ht="12.75">
      <c r="A83" s="80" t="s">
        <v>166</v>
      </c>
      <c r="B83" s="5">
        <v>143650304.5</v>
      </c>
      <c r="C83" s="5">
        <v>161396880.8</v>
      </c>
      <c r="D83" s="5">
        <v>133401305.65</v>
      </c>
      <c r="E83" s="94">
        <v>0.8265420309783335</v>
      </c>
    </row>
    <row r="84" spans="1:5" ht="12.75">
      <c r="A84" s="81" t="s">
        <v>0</v>
      </c>
      <c r="B84" s="2"/>
      <c r="C84" s="2"/>
      <c r="D84" s="2"/>
      <c r="E84" s="93"/>
    </row>
    <row r="85" spans="1:5" ht="12.75">
      <c r="A85" s="81" t="s">
        <v>247</v>
      </c>
      <c r="B85" s="2">
        <v>776000</v>
      </c>
      <c r="C85" s="2">
        <v>373624</v>
      </c>
      <c r="D85" s="2">
        <v>157340.54</v>
      </c>
      <c r="E85" s="93">
        <v>0.4211200029976661</v>
      </c>
    </row>
    <row r="86" spans="1:5" ht="25.5">
      <c r="A86" s="81" t="s">
        <v>224</v>
      </c>
      <c r="B86" s="2">
        <v>55830557.6</v>
      </c>
      <c r="C86" s="2">
        <v>71452589.8</v>
      </c>
      <c r="D86" s="2">
        <v>66113556.29000001</v>
      </c>
      <c r="E86" s="93">
        <v>0.9252786564497626</v>
      </c>
    </row>
    <row r="87" spans="1:5" ht="25.5">
      <c r="A87" s="81" t="s">
        <v>225</v>
      </c>
      <c r="B87" s="2">
        <v>87043746.9</v>
      </c>
      <c r="C87" s="2">
        <v>89570667</v>
      </c>
      <c r="D87" s="2">
        <v>67130408.82000001</v>
      </c>
      <c r="E87" s="93">
        <v>0.7494686717025342</v>
      </c>
    </row>
    <row r="88" spans="1:5" ht="43.5" customHeight="1">
      <c r="A88" s="80" t="s">
        <v>245</v>
      </c>
      <c r="B88" s="1">
        <v>22249495.4</v>
      </c>
      <c r="C88" s="1">
        <v>33040105.2</v>
      </c>
      <c r="D88" s="1">
        <v>30674412.79</v>
      </c>
      <c r="E88" s="94">
        <v>0.9283993681109708</v>
      </c>
    </row>
    <row r="89" spans="1:5" ht="12.75">
      <c r="A89" s="81" t="s">
        <v>0</v>
      </c>
      <c r="B89" s="2"/>
      <c r="C89" s="2"/>
      <c r="D89" s="2"/>
      <c r="E89" s="93"/>
    </row>
    <row r="90" spans="1:5" ht="12.75">
      <c r="A90" s="81" t="s">
        <v>167</v>
      </c>
      <c r="B90" s="2">
        <v>3546031.6</v>
      </c>
      <c r="C90" s="2">
        <v>8931477.6</v>
      </c>
      <c r="D90" s="2">
        <v>8569306.4</v>
      </c>
      <c r="E90" s="93">
        <v>0.9594500242602636</v>
      </c>
    </row>
    <row r="91" spans="1:5" ht="12.75">
      <c r="A91" s="81" t="s">
        <v>168</v>
      </c>
      <c r="B91" s="2">
        <v>7195797.2</v>
      </c>
      <c r="C91" s="2">
        <v>11089002.6</v>
      </c>
      <c r="D91" s="2">
        <v>10292246.79</v>
      </c>
      <c r="E91" s="93">
        <v>0.9281490104439148</v>
      </c>
    </row>
    <row r="92" spans="1:5" ht="12.75">
      <c r="A92" s="81" t="s">
        <v>169</v>
      </c>
      <c r="B92" s="2">
        <v>11507666.6</v>
      </c>
      <c r="C92" s="2">
        <v>13019625</v>
      </c>
      <c r="D92" s="2">
        <v>11812859.600000001</v>
      </c>
      <c r="E92" s="93">
        <v>0.9073118158165079</v>
      </c>
    </row>
    <row r="93" spans="1:5" ht="12.75">
      <c r="A93" s="80" t="s">
        <v>170</v>
      </c>
      <c r="B93" s="1">
        <v>4197809.4</v>
      </c>
      <c r="C93" s="1">
        <v>4984638.6</v>
      </c>
      <c r="D93" s="1">
        <v>4461348.82</v>
      </c>
      <c r="E93" s="94">
        <v>0.8950195145541746</v>
      </c>
    </row>
    <row r="94" spans="1:5" ht="12.75">
      <c r="A94" s="81" t="s">
        <v>0</v>
      </c>
      <c r="B94" s="2"/>
      <c r="C94" s="2"/>
      <c r="D94" s="2"/>
      <c r="E94" s="93"/>
    </row>
    <row r="95" spans="1:5" ht="12.75">
      <c r="A95" s="81" t="s">
        <v>171</v>
      </c>
      <c r="B95" s="2">
        <v>500000</v>
      </c>
      <c r="C95" s="2">
        <v>610059.4</v>
      </c>
      <c r="D95" s="2">
        <v>593277.7</v>
      </c>
      <c r="E95" s="93">
        <v>0.9724916950710044</v>
      </c>
    </row>
    <row r="96" spans="1:5" ht="12.75">
      <c r="A96" s="81" t="s">
        <v>172</v>
      </c>
      <c r="B96" s="2">
        <v>129710</v>
      </c>
      <c r="C96" s="2">
        <v>170424.4</v>
      </c>
      <c r="D96" s="2">
        <v>97158.62</v>
      </c>
      <c r="E96" s="93">
        <v>0.5700980610757614</v>
      </c>
    </row>
    <row r="97" spans="1:5" ht="25.5">
      <c r="A97" s="81" t="s">
        <v>246</v>
      </c>
      <c r="B97" s="2">
        <v>477770.8</v>
      </c>
      <c r="C97" s="2">
        <v>472081.6</v>
      </c>
      <c r="D97" s="2">
        <v>327529.6</v>
      </c>
      <c r="E97" s="93">
        <v>0.6937986992079336</v>
      </c>
    </row>
    <row r="98" spans="1:5" ht="12.75">
      <c r="A98" s="81" t="s">
        <v>194</v>
      </c>
      <c r="B98" s="2">
        <v>3090328.6</v>
      </c>
      <c r="C98" s="2">
        <v>3732073.2</v>
      </c>
      <c r="D98" s="2">
        <v>3443382.9</v>
      </c>
      <c r="E98" s="93">
        <v>0.9226461313781305</v>
      </c>
    </row>
    <row r="99" spans="1:5" ht="12.75">
      <c r="A99" s="80" t="s">
        <v>173</v>
      </c>
      <c r="B99" s="1">
        <v>4782833.5</v>
      </c>
      <c r="C99" s="1">
        <v>14805448.3</v>
      </c>
      <c r="D99" s="1">
        <v>13142626.8</v>
      </c>
      <c r="E99" s="94">
        <v>0.8876885409812278</v>
      </c>
    </row>
    <row r="100" spans="1:5" ht="12.75">
      <c r="A100" s="81" t="s">
        <v>0</v>
      </c>
      <c r="B100" s="3"/>
      <c r="C100" s="3"/>
      <c r="D100" s="2"/>
      <c r="E100" s="93"/>
    </row>
    <row r="101" spans="1:5" ht="12.75">
      <c r="A101" s="81" t="s">
        <v>226</v>
      </c>
      <c r="B101" s="3">
        <v>4782113.5</v>
      </c>
      <c r="C101" s="3">
        <v>14804728.3</v>
      </c>
      <c r="D101" s="2">
        <v>13142626.8</v>
      </c>
      <c r="E101" s="93">
        <v>0.8877317120368903</v>
      </c>
    </row>
    <row r="102" spans="1:5" ht="12.75">
      <c r="A102" s="81" t="s">
        <v>227</v>
      </c>
      <c r="B102" s="3">
        <v>720</v>
      </c>
      <c r="C102" s="3">
        <v>720</v>
      </c>
      <c r="D102" s="2"/>
      <c r="E102" s="93">
        <v>0</v>
      </c>
    </row>
    <row r="103" spans="1:5" ht="12.75">
      <c r="A103" s="80" t="s">
        <v>174</v>
      </c>
      <c r="B103" s="5">
        <v>150000</v>
      </c>
      <c r="C103" s="5">
        <v>10000</v>
      </c>
      <c r="D103" s="1">
        <v>9990.5</v>
      </c>
      <c r="E103" s="94">
        <v>0.99905</v>
      </c>
    </row>
    <row r="104" spans="1:5" ht="25.5">
      <c r="A104" s="91" t="s">
        <v>175</v>
      </c>
      <c r="B104" s="63">
        <v>-8035433</v>
      </c>
      <c r="C104" s="63">
        <v>-88779942.5</v>
      </c>
      <c r="D104" s="16">
        <v>-88624861.35</v>
      </c>
      <c r="E104" s="95">
        <v>0.9982531960977559</v>
      </c>
    </row>
    <row r="108" spans="1:5" ht="45" customHeight="1">
      <c r="A108" s="154" t="s">
        <v>251</v>
      </c>
      <c r="B108" s="154"/>
      <c r="C108" s="154"/>
      <c r="D108" s="154"/>
      <c r="E108" s="154"/>
    </row>
    <row r="109" spans="1:5" ht="30.75" customHeight="1">
      <c r="A109" s="155" t="s">
        <v>255</v>
      </c>
      <c r="B109" s="154"/>
      <c r="C109" s="154"/>
      <c r="D109" s="154"/>
      <c r="E109" s="154"/>
    </row>
    <row r="110" spans="1:5" ht="39" customHeight="1">
      <c r="A110" s="155" t="s">
        <v>256</v>
      </c>
      <c r="B110" s="154"/>
      <c r="C110" s="154"/>
      <c r="D110" s="154"/>
      <c r="E110" s="154"/>
    </row>
    <row r="111" spans="1:5" ht="30.75" customHeight="1">
      <c r="A111" s="155"/>
      <c r="B111" s="154"/>
      <c r="C111" s="154"/>
      <c r="D111" s="154"/>
      <c r="E111" s="154"/>
    </row>
  </sheetData>
  <mergeCells count="8">
    <mergeCell ref="A108:E108"/>
    <mergeCell ref="A109:E109"/>
    <mergeCell ref="A110:E110"/>
    <mergeCell ref="A111:E111"/>
    <mergeCell ref="A4:E4"/>
    <mergeCell ref="A1:E1"/>
    <mergeCell ref="A2:E2"/>
    <mergeCell ref="A3:E3"/>
  </mergeCells>
  <printOptions/>
  <pageMargins left="0.24" right="0.2" top="0.18" bottom="0.36" header="0.37" footer="0.17"/>
  <pageSetup firstPageNumber="200" useFirstPageNumber="1" horizontalDpi="600" verticalDpi="600" orientation="portrait" paperSize="9" r:id="rId1"/>
  <headerFooter alignWithMargins="0">
    <oddFooter>&amp;L&amp;"Arial Armenian,Regular"&amp;8Ð³Û³ëï³ÝÇ Ð³Ýñ³å»ïáõÃÛ³Ý ýÇÝ³ÝëÝ»ñÇ Ý³Ë³ñ³ñáõÃÛáõÝ&amp;R&amp;P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C10" sqref="C10"/>
    </sheetView>
  </sheetViews>
  <sheetFormatPr defaultColWidth="9.140625" defaultRowHeight="12.75"/>
  <cols>
    <col min="1" max="1" width="27.421875" style="20" customWidth="1"/>
    <col min="2" max="2" width="15.00390625" style="20" bestFit="1" customWidth="1"/>
    <col min="3" max="3" width="15.421875" style="20" bestFit="1" customWidth="1"/>
    <col min="4" max="4" width="15.7109375" style="20" bestFit="1" customWidth="1"/>
    <col min="5" max="5" width="13.00390625" style="20" customWidth="1"/>
    <col min="6" max="16384" width="9.140625" style="20" customWidth="1"/>
  </cols>
  <sheetData>
    <row r="1" spans="1:5" s="19" customFormat="1" ht="15">
      <c r="A1" s="149" t="s">
        <v>177</v>
      </c>
      <c r="B1" s="149"/>
      <c r="C1" s="149"/>
      <c r="D1" s="149"/>
      <c r="E1" s="149"/>
    </row>
    <row r="2" spans="1:5" s="19" customFormat="1" ht="30" customHeight="1">
      <c r="A2" s="149" t="s">
        <v>182</v>
      </c>
      <c r="B2" s="149"/>
      <c r="C2" s="149"/>
      <c r="D2" s="149"/>
      <c r="E2" s="149"/>
    </row>
    <row r="3" spans="1:11" s="19" customFormat="1" ht="15">
      <c r="A3" s="151" t="s">
        <v>263</v>
      </c>
      <c r="B3" s="151"/>
      <c r="C3" s="151"/>
      <c r="D3" s="151"/>
      <c r="E3" s="151"/>
      <c r="F3" s="112"/>
      <c r="G3" s="112"/>
      <c r="H3" s="112"/>
      <c r="I3" s="112"/>
      <c r="J3" s="112"/>
      <c r="K3" s="112"/>
    </row>
    <row r="4" spans="2:3" ht="12.75">
      <c r="B4" s="39"/>
      <c r="C4" s="39"/>
    </row>
    <row r="5" spans="2:3" ht="12.75">
      <c r="B5" s="96"/>
      <c r="C5" s="96"/>
    </row>
    <row r="6" spans="1:5" ht="25.5">
      <c r="A6" s="77"/>
      <c r="B6" s="4" t="s">
        <v>265</v>
      </c>
      <c r="C6" s="18" t="s">
        <v>266</v>
      </c>
      <c r="D6" s="18" t="s">
        <v>267</v>
      </c>
      <c r="E6" s="18" t="s">
        <v>268</v>
      </c>
    </row>
    <row r="7" spans="1:5" ht="12.75">
      <c r="A7" s="6" t="s">
        <v>217</v>
      </c>
      <c r="B7" s="7">
        <f>B9+B10</f>
        <v>76048910.8</v>
      </c>
      <c r="C7" s="7">
        <f>C9+C10</f>
        <v>56972978.50000001</v>
      </c>
      <c r="D7" s="7">
        <f>D9+D10</f>
        <v>25219492.008229993</v>
      </c>
      <c r="E7" s="87">
        <f>D7/C7</f>
        <v>0.4426570748487371</v>
      </c>
    </row>
    <row r="8" spans="1:5" ht="12.75">
      <c r="A8" s="8" t="s">
        <v>0</v>
      </c>
      <c r="B8" s="9"/>
      <c r="C8" s="9"/>
      <c r="D8" s="9"/>
      <c r="E8" s="87"/>
    </row>
    <row r="9" spans="1:5" ht="12.75">
      <c r="A9" s="6" t="s">
        <v>30</v>
      </c>
      <c r="B9" s="7">
        <v>46514004.1</v>
      </c>
      <c r="C9" s="7">
        <f>defecit_detailed!C9</f>
        <v>28175124.400000002</v>
      </c>
      <c r="D9" s="7">
        <f>defecit_detailed!D9</f>
        <v>7791676.338229995</v>
      </c>
      <c r="E9" s="87">
        <f>D9/C9</f>
        <v>0.27654452302010046</v>
      </c>
    </row>
    <row r="10" spans="1:5" ht="12.75">
      <c r="A10" s="6" t="s">
        <v>31</v>
      </c>
      <c r="B10" s="7">
        <v>29534906.7</v>
      </c>
      <c r="C10" s="7">
        <f>defecit_detailed!C43</f>
        <v>28797854.100000005</v>
      </c>
      <c r="D10" s="7">
        <f>defecit_detailed!D43</f>
        <v>17427815.669999998</v>
      </c>
      <c r="E10" s="87">
        <f>D10/C10</f>
        <v>0.6051775805753525</v>
      </c>
    </row>
    <row r="12" spans="2:4" ht="12.75">
      <c r="B12" s="90"/>
      <c r="C12" s="90"/>
      <c r="D12" s="90"/>
    </row>
    <row r="13" spans="2:4" ht="12.75">
      <c r="B13" s="90"/>
      <c r="C13" s="90"/>
      <c r="D13" s="90"/>
    </row>
    <row r="15" spans="2:4" ht="12.75">
      <c r="B15" s="90"/>
      <c r="C15" s="90"/>
      <c r="D15" s="90"/>
    </row>
    <row r="16" spans="1:12" ht="61.5" customHeight="1">
      <c r="A16" s="154" t="s">
        <v>251</v>
      </c>
      <c r="B16" s="154"/>
      <c r="C16" s="154"/>
      <c r="D16" s="154"/>
      <c r="E16" s="154"/>
      <c r="F16" s="103"/>
      <c r="G16" s="103"/>
      <c r="H16" s="103"/>
      <c r="I16" s="103"/>
      <c r="J16" s="103"/>
      <c r="K16" s="103"/>
      <c r="L16" s="103"/>
    </row>
    <row r="17" spans="1:12" ht="31.5" customHeight="1">
      <c r="A17" s="155" t="s">
        <v>255</v>
      </c>
      <c r="B17" s="155"/>
      <c r="C17" s="155"/>
      <c r="D17" s="155"/>
      <c r="E17" s="155"/>
      <c r="F17" s="97"/>
      <c r="G17" s="97"/>
      <c r="H17" s="97"/>
      <c r="I17" s="97"/>
      <c r="J17" s="97"/>
      <c r="K17" s="97"/>
      <c r="L17" s="97"/>
    </row>
    <row r="18" spans="1:12" ht="32.25" customHeight="1">
      <c r="A18" s="155" t="s">
        <v>256</v>
      </c>
      <c r="B18" s="155"/>
      <c r="C18" s="155"/>
      <c r="D18" s="155"/>
      <c r="E18" s="155"/>
      <c r="F18" s="111"/>
      <c r="G18" s="111"/>
      <c r="H18" s="111"/>
      <c r="I18" s="111"/>
      <c r="J18" s="111"/>
      <c r="K18" s="111"/>
      <c r="L18" s="111"/>
    </row>
    <row r="19" spans="1:12" ht="42.75" customHeight="1">
      <c r="A19" s="155"/>
      <c r="B19" s="155"/>
      <c r="C19" s="155"/>
      <c r="D19" s="155"/>
      <c r="E19" s="155"/>
      <c r="F19" s="103"/>
      <c r="G19" s="103"/>
      <c r="H19" s="103"/>
      <c r="I19" s="103"/>
      <c r="J19" s="103"/>
      <c r="K19" s="103"/>
      <c r="L19" s="103"/>
    </row>
  </sheetData>
  <mergeCells count="7">
    <mergeCell ref="A18:E18"/>
    <mergeCell ref="A19:E19"/>
    <mergeCell ref="A1:E1"/>
    <mergeCell ref="A2:E2"/>
    <mergeCell ref="A16:E16"/>
    <mergeCell ref="A17:E17"/>
    <mergeCell ref="A3:E3"/>
  </mergeCells>
  <printOptions/>
  <pageMargins left="0.75" right="0.75" top="1" bottom="1" header="0.5" footer="0.5"/>
  <pageSetup firstPageNumber="203" useFirstPageNumber="1" horizontalDpi="1200" verticalDpi="1200" orientation="portrait" paperSize="9" r:id="rId1"/>
  <headerFooter alignWithMargins="0">
    <oddFooter>&amp;L&amp;"Arial Armenian,Regular"&amp;8Ð³Û³ëï³ÝÇ Ð³Ýñ³å»ïáõÃÛ³Ý ýÇÝ³ÝëÝ»ñÇ Ý³Ë³ñ³ñáõÃÛáõÝ&amp;R&amp;P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6">
      <pane xSplit="1" ySplit="3" topLeftCell="B57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D7" sqref="D7"/>
    </sheetView>
  </sheetViews>
  <sheetFormatPr defaultColWidth="9.140625" defaultRowHeight="12.75"/>
  <cols>
    <col min="1" max="1" width="42.421875" style="20" customWidth="1"/>
    <col min="2" max="3" width="15.7109375" style="20" bestFit="1" customWidth="1"/>
    <col min="4" max="4" width="16.00390625" style="20" customWidth="1"/>
    <col min="5" max="5" width="10.421875" style="20" customWidth="1"/>
    <col min="6" max="6" width="13.57421875" style="20" bestFit="1" customWidth="1"/>
    <col min="7" max="16384" width="9.140625" style="20" customWidth="1"/>
  </cols>
  <sheetData>
    <row r="1" spans="1:5" s="19" customFormat="1" ht="20.25" customHeight="1">
      <c r="A1" s="149" t="s">
        <v>177</v>
      </c>
      <c r="B1" s="149"/>
      <c r="C1" s="149"/>
      <c r="D1" s="149"/>
      <c r="E1" s="149"/>
    </row>
    <row r="2" spans="1:5" s="19" customFormat="1" ht="32.25" customHeight="1">
      <c r="A2" s="149" t="s">
        <v>215</v>
      </c>
      <c r="B2" s="149"/>
      <c r="C2" s="149"/>
      <c r="D2" s="149"/>
      <c r="E2" s="149"/>
    </row>
    <row r="3" spans="1:5" s="19" customFormat="1" ht="15">
      <c r="A3" s="147" t="s">
        <v>263</v>
      </c>
      <c r="B3" s="147"/>
      <c r="C3" s="147"/>
      <c r="D3" s="147"/>
      <c r="E3" s="147"/>
    </row>
    <row r="4" spans="1:5" s="19" customFormat="1" ht="15">
      <c r="A4" s="117"/>
      <c r="B4" s="117"/>
      <c r="C4" s="117"/>
      <c r="D4" s="117"/>
      <c r="E4" s="117"/>
    </row>
    <row r="5" spans="2:4" ht="12.75">
      <c r="B5" s="118"/>
      <c r="C5" s="118"/>
      <c r="D5" s="119"/>
    </row>
    <row r="6" spans="1:5" ht="38.25">
      <c r="A6" s="120"/>
      <c r="B6" s="115" t="s">
        <v>265</v>
      </c>
      <c r="C6" s="18" t="s">
        <v>266</v>
      </c>
      <c r="D6" s="18" t="s">
        <v>267</v>
      </c>
      <c r="E6" s="18" t="s">
        <v>268</v>
      </c>
    </row>
    <row r="7" spans="1:6" ht="12.75">
      <c r="A7" s="6" t="s">
        <v>217</v>
      </c>
      <c r="B7" s="7">
        <v>76048910.8</v>
      </c>
      <c r="C7" s="7">
        <v>56972978.50000001</v>
      </c>
      <c r="D7" s="7">
        <v>25219492.008229993</v>
      </c>
      <c r="E7" s="87">
        <v>0.4426570748487371</v>
      </c>
      <c r="F7" s="143"/>
    </row>
    <row r="8" spans="1:5" ht="12.75">
      <c r="A8" s="8" t="s">
        <v>0</v>
      </c>
      <c r="B8" s="9"/>
      <c r="C8" s="114"/>
      <c r="D8" s="9"/>
      <c r="E8" s="89"/>
    </row>
    <row r="9" spans="1:5" ht="12.75">
      <c r="A9" s="6" t="s">
        <v>238</v>
      </c>
      <c r="B9" s="7">
        <v>46514004.1</v>
      </c>
      <c r="C9" s="7">
        <v>28175124.400000002</v>
      </c>
      <c r="D9" s="7">
        <v>7791676.338229995</v>
      </c>
      <c r="E9" s="87">
        <v>0.27654452302010046</v>
      </c>
    </row>
    <row r="10" spans="1:5" s="122" customFormat="1" ht="14.25">
      <c r="A10" s="8" t="s">
        <v>0</v>
      </c>
      <c r="B10" s="7"/>
      <c r="C10" s="7"/>
      <c r="D10" s="7"/>
      <c r="E10" s="121"/>
    </row>
    <row r="11" spans="1:5" s="122" customFormat="1" ht="14.25">
      <c r="A11" s="6" t="s">
        <v>16</v>
      </c>
      <c r="B11" s="7">
        <v>24565207</v>
      </c>
      <c r="C11" s="7">
        <v>24292527.8</v>
      </c>
      <c r="D11" s="7">
        <v>24348858.569999997</v>
      </c>
      <c r="E11" s="87">
        <v>1.0023188517252617</v>
      </c>
    </row>
    <row r="12" spans="1:5" ht="12.75">
      <c r="A12" s="8" t="s">
        <v>0</v>
      </c>
      <c r="B12" s="9"/>
      <c r="C12" s="9"/>
      <c r="D12" s="10"/>
      <c r="E12" s="88"/>
    </row>
    <row r="13" spans="1:5" ht="51">
      <c r="A13" s="6" t="s">
        <v>17</v>
      </c>
      <c r="B13" s="40">
        <v>24565207</v>
      </c>
      <c r="C13" s="40">
        <v>24906527.8</v>
      </c>
      <c r="D13" s="40">
        <v>24962858.569999997</v>
      </c>
      <c r="E13" s="89">
        <v>1.0022616869943628</v>
      </c>
    </row>
    <row r="14" spans="1:5" ht="12.75">
      <c r="A14" s="8" t="s">
        <v>18</v>
      </c>
      <c r="B14" s="10"/>
      <c r="C14" s="10"/>
      <c r="D14" s="10"/>
      <c r="E14" s="88"/>
    </row>
    <row r="15" spans="1:5" ht="12.75">
      <c r="A15" s="11" t="s">
        <v>19</v>
      </c>
      <c r="B15" s="10">
        <v>25000000</v>
      </c>
      <c r="C15" s="10">
        <v>25341320.8</v>
      </c>
      <c r="D15" s="10">
        <v>25341320.77</v>
      </c>
      <c r="E15" s="88">
        <v>0.9999999988161626</v>
      </c>
    </row>
    <row r="16" spans="1:5" ht="25.5">
      <c r="A16" s="11" t="s">
        <v>252</v>
      </c>
      <c r="B16" s="12">
        <v>-25000</v>
      </c>
      <c r="C16" s="12">
        <v>-25000</v>
      </c>
      <c r="D16" s="12">
        <v>-642.1</v>
      </c>
      <c r="E16" s="88">
        <v>0.025684000000000002</v>
      </c>
    </row>
    <row r="17" spans="1:5" ht="12.75">
      <c r="A17" s="11" t="s">
        <v>20</v>
      </c>
      <c r="B17" s="9">
        <v>-409793</v>
      </c>
      <c r="C17" s="9">
        <v>-409793</v>
      </c>
      <c r="D17" s="123">
        <v>-377820.1</v>
      </c>
      <c r="E17" s="124">
        <v>0.9219779254404052</v>
      </c>
    </row>
    <row r="18" spans="1:5" ht="25.5">
      <c r="A18" s="6" t="s">
        <v>26</v>
      </c>
      <c r="B18" s="7">
        <v>0</v>
      </c>
      <c r="C18" s="7">
        <v>-614000</v>
      </c>
      <c r="D18" s="7">
        <v>-614000</v>
      </c>
      <c r="E18" s="89">
        <v>1</v>
      </c>
    </row>
    <row r="19" spans="1:5" ht="12.75">
      <c r="A19" s="8" t="s">
        <v>18</v>
      </c>
      <c r="B19" s="7"/>
      <c r="C19" s="7"/>
      <c r="D19" s="7"/>
      <c r="E19" s="125"/>
    </row>
    <row r="20" spans="1:5" ht="25.5">
      <c r="A20" s="8" t="s">
        <v>270</v>
      </c>
      <c r="B20" s="9"/>
      <c r="C20" s="9">
        <v>-614000</v>
      </c>
      <c r="D20" s="9">
        <v>-614000</v>
      </c>
      <c r="E20" s="88">
        <v>1</v>
      </c>
    </row>
    <row r="21" spans="1:5" ht="12.75">
      <c r="A21" s="6" t="s">
        <v>235</v>
      </c>
      <c r="B21" s="7">
        <v>21948797.1</v>
      </c>
      <c r="C21" s="7">
        <v>3882596.6</v>
      </c>
      <c r="D21" s="7">
        <v>-16557182.231770001</v>
      </c>
      <c r="E21" s="87">
        <v>-4.264461116503836</v>
      </c>
    </row>
    <row r="22" spans="1:5" ht="14.25" customHeight="1">
      <c r="A22" s="8" t="s">
        <v>0</v>
      </c>
      <c r="B22" s="7"/>
      <c r="C22" s="7"/>
      <c r="D22" s="10"/>
      <c r="E22" s="88"/>
    </row>
    <row r="23" spans="1:5" ht="25.5">
      <c r="A23" s="13" t="s">
        <v>232</v>
      </c>
      <c r="B23" s="40">
        <v>13351500</v>
      </c>
      <c r="C23" s="40">
        <v>13351500</v>
      </c>
      <c r="D23" s="40">
        <v>13351500</v>
      </c>
      <c r="E23" s="89">
        <v>1</v>
      </c>
    </row>
    <row r="24" spans="1:5" ht="25.5">
      <c r="A24" s="13" t="s">
        <v>239</v>
      </c>
      <c r="B24" s="40">
        <v>-236076</v>
      </c>
      <c r="C24" s="40">
        <v>-252764</v>
      </c>
      <c r="D24" s="40">
        <v>-252764</v>
      </c>
      <c r="E24" s="89">
        <v>1</v>
      </c>
    </row>
    <row r="25" spans="1:5" ht="12.75">
      <c r="A25" s="8" t="s">
        <v>18</v>
      </c>
      <c r="B25" s="10"/>
      <c r="C25" s="10"/>
      <c r="D25" s="10"/>
      <c r="E25" s="88"/>
    </row>
    <row r="26" spans="1:5" ht="118.5" customHeight="1">
      <c r="A26" s="11" t="s">
        <v>21</v>
      </c>
      <c r="B26" s="10">
        <v>-236076</v>
      </c>
      <c r="C26" s="10">
        <v>-236076</v>
      </c>
      <c r="D26" s="10">
        <v>-236076</v>
      </c>
      <c r="E26" s="88">
        <v>1</v>
      </c>
    </row>
    <row r="27" spans="1:5" ht="42" customHeight="1">
      <c r="A27" s="6" t="s">
        <v>218</v>
      </c>
      <c r="B27" s="40">
        <v>10367000</v>
      </c>
      <c r="C27" s="40">
        <v>7565317.5</v>
      </c>
      <c r="D27" s="40">
        <v>0</v>
      </c>
      <c r="E27" s="89">
        <v>0</v>
      </c>
    </row>
    <row r="28" spans="1:5" ht="25.5">
      <c r="A28" s="6" t="s">
        <v>237</v>
      </c>
      <c r="B28" s="7">
        <v>-2406610.4</v>
      </c>
      <c r="C28" s="7">
        <v>-17656610.4</v>
      </c>
      <c r="D28" s="7">
        <v>-7336068.7</v>
      </c>
      <c r="E28" s="87">
        <v>0.4154856755518602</v>
      </c>
    </row>
    <row r="29" spans="1:5" ht="12.75">
      <c r="A29" s="8" t="s">
        <v>18</v>
      </c>
      <c r="B29" s="10"/>
      <c r="C29" s="10"/>
      <c r="D29" s="10"/>
      <c r="E29" s="88"/>
    </row>
    <row r="30" spans="1:5" ht="25.5">
      <c r="A30" s="11" t="s">
        <v>219</v>
      </c>
      <c r="B30" s="10">
        <v>-150000</v>
      </c>
      <c r="C30" s="10">
        <v>-150000</v>
      </c>
      <c r="D30" s="10">
        <v>-149836.9</v>
      </c>
      <c r="E30" s="88">
        <v>0.9989126666666667</v>
      </c>
    </row>
    <row r="31" spans="1:5" ht="63.75">
      <c r="A31" s="11" t="s">
        <v>248</v>
      </c>
      <c r="B31" s="10">
        <v>-2256610.4</v>
      </c>
      <c r="C31" s="10">
        <v>-17506610.4</v>
      </c>
      <c r="D31" s="10">
        <v>-7186231.8</v>
      </c>
      <c r="E31" s="88">
        <v>0.41048676104655873</v>
      </c>
    </row>
    <row r="32" spans="1:5" ht="38.25">
      <c r="A32" s="6" t="s">
        <v>22</v>
      </c>
      <c r="B32" s="7">
        <v>872983.5</v>
      </c>
      <c r="C32" s="7">
        <v>875153.5</v>
      </c>
      <c r="D32" s="7">
        <v>1112208.70823</v>
      </c>
      <c r="E32" s="87">
        <v>1.2708727191629812</v>
      </c>
    </row>
    <row r="33" spans="1:5" ht="12.75">
      <c r="A33" s="8" t="s">
        <v>18</v>
      </c>
      <c r="B33" s="9"/>
      <c r="C33" s="9"/>
      <c r="D33" s="10"/>
      <c r="E33" s="88"/>
    </row>
    <row r="34" spans="1:5" ht="12.75">
      <c r="A34" s="11" t="s">
        <v>271</v>
      </c>
      <c r="B34" s="9">
        <v>130064</v>
      </c>
      <c r="C34" s="9">
        <v>130064</v>
      </c>
      <c r="D34" s="144">
        <v>123348</v>
      </c>
      <c r="E34" s="88">
        <v>0.9483638823963587</v>
      </c>
    </row>
    <row r="35" spans="1:5" ht="12.75">
      <c r="A35" s="11" t="s">
        <v>229</v>
      </c>
      <c r="B35" s="9">
        <v>262186.3</v>
      </c>
      <c r="C35" s="9">
        <v>262186.3</v>
      </c>
      <c r="D35" s="144"/>
      <c r="E35" s="88">
        <v>0</v>
      </c>
    </row>
    <row r="36" spans="1:5" ht="12.75">
      <c r="A36" s="11" t="s">
        <v>272</v>
      </c>
      <c r="B36" s="9">
        <v>130064</v>
      </c>
      <c r="C36" s="9">
        <v>130064</v>
      </c>
      <c r="D36" s="144">
        <v>120976</v>
      </c>
      <c r="E36" s="88">
        <v>0.9301267068520113</v>
      </c>
    </row>
    <row r="37" spans="1:5" ht="12.75">
      <c r="A37" s="11" t="s">
        <v>273</v>
      </c>
      <c r="B37" s="9">
        <v>102992.2</v>
      </c>
      <c r="C37" s="9">
        <v>102992.2</v>
      </c>
      <c r="D37" s="144">
        <v>96419.73663</v>
      </c>
      <c r="E37" s="88">
        <v>0.9361848434153266</v>
      </c>
    </row>
    <row r="38" spans="1:5" ht="12.75">
      <c r="A38" s="11" t="s">
        <v>216</v>
      </c>
      <c r="B38" s="10">
        <v>247677</v>
      </c>
      <c r="C38" s="10">
        <v>247677</v>
      </c>
      <c r="D38" s="144"/>
      <c r="E38" s="88">
        <v>0</v>
      </c>
    </row>
    <row r="39" spans="1:5" ht="12.75">
      <c r="A39" s="11" t="s">
        <v>269</v>
      </c>
      <c r="B39" s="10"/>
      <c r="C39" s="10">
        <v>2170</v>
      </c>
      <c r="D39" s="10">
        <v>771464.9716</v>
      </c>
      <c r="E39" s="88">
        <v>355.51381179723506</v>
      </c>
    </row>
    <row r="40" spans="1:5" ht="12.75">
      <c r="A40" s="6" t="s">
        <v>236</v>
      </c>
      <c r="B40" s="40">
        <v>0</v>
      </c>
      <c r="C40" s="40">
        <v>0</v>
      </c>
      <c r="D40" s="40">
        <v>-23432058.240000002</v>
      </c>
      <c r="E40" s="89"/>
    </row>
    <row r="41" spans="1:5" ht="12.75">
      <c r="A41" s="8" t="s">
        <v>18</v>
      </c>
      <c r="B41" s="10"/>
      <c r="C41" s="10"/>
      <c r="D41" s="10"/>
      <c r="E41" s="88"/>
    </row>
    <row r="42" spans="1:5" ht="12.75">
      <c r="A42" s="8" t="s">
        <v>231</v>
      </c>
      <c r="B42" s="10"/>
      <c r="C42" s="10"/>
      <c r="D42" s="10">
        <v>-23432058.240000002</v>
      </c>
      <c r="E42" s="88"/>
    </row>
    <row r="43" spans="1:5" ht="12.75">
      <c r="A43" s="6" t="s">
        <v>23</v>
      </c>
      <c r="B43" s="7">
        <v>29534906.7</v>
      </c>
      <c r="C43" s="7">
        <v>28797854.100000005</v>
      </c>
      <c r="D43" s="7">
        <v>17427815.669999998</v>
      </c>
      <c r="E43" s="87">
        <v>0.6051775805753525</v>
      </c>
    </row>
    <row r="44" spans="1:5" ht="12.75">
      <c r="A44" s="8" t="s">
        <v>24</v>
      </c>
      <c r="B44" s="10"/>
      <c r="C44" s="10"/>
      <c r="D44" s="10"/>
      <c r="E44" s="88"/>
    </row>
    <row r="45" spans="1:5" ht="12.75">
      <c r="A45" s="6" t="s">
        <v>16</v>
      </c>
      <c r="B45" s="7">
        <v>54007265.5</v>
      </c>
      <c r="C45" s="7">
        <v>53985218.400000006</v>
      </c>
      <c r="D45" s="7">
        <v>44410942.147</v>
      </c>
      <c r="E45" s="87">
        <v>0.8226500413120491</v>
      </c>
    </row>
    <row r="46" spans="1:5" ht="12.75">
      <c r="A46" s="8" t="s">
        <v>0</v>
      </c>
      <c r="B46" s="9"/>
      <c r="C46" s="9"/>
      <c r="D46" s="10"/>
      <c r="E46" s="88"/>
    </row>
    <row r="47" spans="1:5" ht="25.5">
      <c r="A47" s="6" t="s">
        <v>25</v>
      </c>
      <c r="B47" s="10">
        <v>58765331.8</v>
      </c>
      <c r="C47" s="10">
        <v>58904739.7</v>
      </c>
      <c r="D47" s="10">
        <v>49292505.48</v>
      </c>
      <c r="E47" s="88">
        <v>0.8368173041939441</v>
      </c>
    </row>
    <row r="48" spans="1:5" ht="25.5">
      <c r="A48" s="6" t="s">
        <v>26</v>
      </c>
      <c r="B48" s="10">
        <v>-4758066.3</v>
      </c>
      <c r="C48" s="10">
        <v>-4919521.3</v>
      </c>
      <c r="D48" s="10">
        <v>-4881563.333</v>
      </c>
      <c r="E48" s="88">
        <v>0.9922842153361547</v>
      </c>
    </row>
    <row r="49" spans="1:5" ht="12.75">
      <c r="A49" s="6" t="s">
        <v>235</v>
      </c>
      <c r="B49" s="40">
        <v>-24472358.8</v>
      </c>
      <c r="C49" s="40">
        <v>-25972358.8</v>
      </c>
      <c r="D49" s="40">
        <v>-26003958.3</v>
      </c>
      <c r="E49" s="89">
        <v>1.0012166588427078</v>
      </c>
    </row>
    <row r="50" spans="1:5" ht="12.75">
      <c r="A50" s="8" t="s">
        <v>0</v>
      </c>
      <c r="B50" s="10"/>
      <c r="C50" s="10"/>
      <c r="D50" s="10"/>
      <c r="E50" s="88"/>
    </row>
    <row r="51" spans="1:5" ht="25.5">
      <c r="A51" s="6" t="s">
        <v>233</v>
      </c>
      <c r="B51" s="7">
        <v>-24532754.6</v>
      </c>
      <c r="C51" s="7">
        <v>-26032754.6</v>
      </c>
      <c r="D51" s="7">
        <v>-26032754.6</v>
      </c>
      <c r="E51" s="87">
        <v>1</v>
      </c>
    </row>
    <row r="52" spans="1:5" ht="12.75">
      <c r="A52" s="8" t="s">
        <v>18</v>
      </c>
      <c r="B52" s="9"/>
      <c r="C52" s="9"/>
      <c r="D52" s="10"/>
      <c r="E52" s="88"/>
    </row>
    <row r="53" spans="1:5" ht="12.75">
      <c r="A53" s="11" t="s">
        <v>27</v>
      </c>
      <c r="B53" s="10">
        <v>-24532754.6</v>
      </c>
      <c r="C53" s="10">
        <v>-26032754.6</v>
      </c>
      <c r="D53" s="10">
        <v>-26032754.6</v>
      </c>
      <c r="E53" s="88">
        <v>1</v>
      </c>
    </row>
    <row r="54" spans="1:5" ht="38.25">
      <c r="A54" s="6" t="s">
        <v>28</v>
      </c>
      <c r="B54" s="40">
        <v>60395.8</v>
      </c>
      <c r="C54" s="40">
        <v>60395.8</v>
      </c>
      <c r="D54" s="40">
        <v>28796.3</v>
      </c>
      <c r="E54" s="89">
        <v>0.4767930882611042</v>
      </c>
    </row>
    <row r="55" spans="1:5" ht="12.75">
      <c r="A55" s="8" t="s">
        <v>18</v>
      </c>
      <c r="B55" s="10"/>
      <c r="C55" s="10"/>
      <c r="D55" s="10"/>
      <c r="E55" s="88"/>
    </row>
    <row r="56" spans="1:5" ht="12.75">
      <c r="A56" s="11" t="s">
        <v>29</v>
      </c>
      <c r="B56" s="9">
        <v>60395.8</v>
      </c>
      <c r="C56" s="9">
        <v>60395.8</v>
      </c>
      <c r="D56" s="10">
        <v>28796.3</v>
      </c>
      <c r="E56" s="88">
        <v>0.4767930882611042</v>
      </c>
    </row>
    <row r="57" spans="1:5" ht="12.75">
      <c r="A57" s="13" t="s">
        <v>234</v>
      </c>
      <c r="B57" s="40">
        <v>0</v>
      </c>
      <c r="C57" s="40">
        <v>784994.5</v>
      </c>
      <c r="D57" s="40">
        <v>-979168.1770000001</v>
      </c>
      <c r="E57" s="89">
        <v>-1.247356735620441</v>
      </c>
    </row>
    <row r="58" spans="2:4" ht="12.75">
      <c r="B58" s="90"/>
      <c r="C58" s="90"/>
      <c r="D58" s="126"/>
    </row>
    <row r="59" spans="2:4" ht="12.75">
      <c r="B59" s="90"/>
      <c r="C59" s="90"/>
      <c r="D59" s="90"/>
    </row>
    <row r="60" spans="2:4" ht="12.75">
      <c r="B60" s="90"/>
      <c r="C60" s="90"/>
      <c r="D60" s="126"/>
    </row>
    <row r="61" spans="1:5" ht="48" customHeight="1">
      <c r="A61" s="146" t="s">
        <v>251</v>
      </c>
      <c r="B61" s="146"/>
      <c r="C61" s="146"/>
      <c r="D61" s="146"/>
      <c r="E61" s="146"/>
    </row>
    <row r="62" spans="1:5" ht="33" customHeight="1">
      <c r="A62" s="146" t="s">
        <v>276</v>
      </c>
      <c r="B62" s="146"/>
      <c r="C62" s="146"/>
      <c r="D62" s="146"/>
      <c r="E62" s="146"/>
    </row>
    <row r="63" spans="1:5" ht="37.5" customHeight="1">
      <c r="A63" s="145" t="s">
        <v>255</v>
      </c>
      <c r="B63" s="145"/>
      <c r="C63" s="145"/>
      <c r="D63" s="145"/>
      <c r="E63" s="145"/>
    </row>
    <row r="64" spans="1:5" ht="36.75" customHeight="1">
      <c r="A64" s="145" t="s">
        <v>256</v>
      </c>
      <c r="B64" s="145"/>
      <c r="C64" s="145"/>
      <c r="D64" s="145"/>
      <c r="E64" s="145"/>
    </row>
    <row r="65" spans="1:5" ht="35.25" customHeight="1">
      <c r="A65" s="145"/>
      <c r="B65" s="145"/>
      <c r="C65" s="145"/>
      <c r="D65" s="145"/>
      <c r="E65" s="145"/>
    </row>
    <row r="66" spans="2:4" ht="12.75">
      <c r="B66" s="90"/>
      <c r="C66" s="90"/>
      <c r="D66" s="90"/>
    </row>
    <row r="67" spans="2:4" ht="12.75">
      <c r="B67" s="90"/>
      <c r="C67" s="90"/>
      <c r="D67" s="90"/>
    </row>
    <row r="68" spans="2:4" ht="12.75">
      <c r="B68" s="90"/>
      <c r="C68" s="90"/>
      <c r="D68" s="90"/>
    </row>
    <row r="70" ht="12.75">
      <c r="D70" s="127"/>
    </row>
  </sheetData>
  <mergeCells count="8">
    <mergeCell ref="A64:E64"/>
    <mergeCell ref="A65:E65"/>
    <mergeCell ref="A1:E1"/>
    <mergeCell ref="A2:E2"/>
    <mergeCell ref="A3:E3"/>
    <mergeCell ref="A61:E61"/>
    <mergeCell ref="A63:E63"/>
    <mergeCell ref="A62:E62"/>
  </mergeCells>
  <printOptions/>
  <pageMargins left="0.24" right="0.16" top="0.28" bottom="0.36" header="0.17" footer="0.21"/>
  <pageSetup firstPageNumber="204" useFirstPageNumber="1" horizontalDpi="600" verticalDpi="600" orientation="portrait" paperSize="9" r:id="rId1"/>
  <headerFooter alignWithMargins="0">
    <oddFooter>&amp;L&amp;"Arial Armenian,Regular"&amp;8Ð³Û³ëï³ÝÇ Ð³Ýñ³å»ïáõÃÛ³Ý ýÇÝ³ÝëÝ»ñÇ Ý³Ë³ñ³ñáõÃÛáõÝ&amp;R&amp;P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Arobert</cp:lastModifiedBy>
  <cp:lastPrinted>2009-04-21T13:19:51Z</cp:lastPrinted>
  <dcterms:created xsi:type="dcterms:W3CDTF">1996-10-14T23:33:28Z</dcterms:created>
  <dcterms:modified xsi:type="dcterms:W3CDTF">2009-04-21T13:21:16Z</dcterms:modified>
  <cp:category/>
  <cp:version/>
  <cp:contentType/>
  <cp:contentStatus/>
</cp:coreProperties>
</file>