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budgetorg\Revenue\SHARING\2026_BUDGET\ՕՐԵՆՔԻ ՓԱԹԵԹ\2-րդ փուլ\"/>
    </mc:Choice>
  </mc:AlternateContent>
  <bookViews>
    <workbookView xWindow="0" yWindow="0" windowWidth="28800" windowHeight="10305" tabRatio="584"/>
  </bookViews>
  <sheets>
    <sheet name="2026Ամփոփ" sheetId="1" r:id="rId1"/>
    <sheet name="." sheetId="2" r:id="rId2"/>
    <sheet name="Ամփոփաթերթ_1" sheetId="3" state="hidden" r:id="rId3"/>
    <sheet name="Ամփոփաթերթ_2" sheetId="4" state="hidden" r:id="rId4"/>
    <sheet name="հանրայինքննարկում" sheetId="5" state="hidden" r:id="rId5"/>
  </sheets>
  <definedNames>
    <definedName name="_xlnm.Print_Area" localSheetId="2">Ամփոփաթերթ_1!$B$3:$U$7</definedName>
    <definedName name="_xlnm.Print_Area" localSheetId="3">Ամփոփաթերթ_2!$B$3:$U$7</definedName>
    <definedName name="_xlnm.Print_Titles" localSheetId="2">Ամփոփաթերթ_1!$4:$5</definedName>
    <definedName name="_xlnm.Print_Titles" localSheetId="3">Ամփոփաթերթ_2!$4:$5</definedName>
    <definedName name="Z_01CB58A5_26D0_46BD_B29D_821AF0761C0F_.wvu.Cols" localSheetId="2" hidden="1">Ամփոփաթերթ_1!$S:$T</definedName>
    <definedName name="Z_01CB58A5_26D0_46BD_B29D_821AF0761C0F_.wvu.Cols" localSheetId="3" hidden="1">Ամփոփաթերթ_2!$S:$T</definedName>
    <definedName name="Z_01CB58A5_26D0_46BD_B29D_821AF0761C0F_.wvu.Cols" localSheetId="4" hidden="1">հանրայինքննարկում!$S:$T</definedName>
    <definedName name="Z_01CB58A5_26D0_46BD_B29D_821AF0761C0F_.wvu.PrintArea" localSheetId="0" hidden="1">'2026Ամփոփ'!$A$1:$D$34</definedName>
    <definedName name="Z_01CB58A5_26D0_46BD_B29D_821AF0761C0F_.wvu.PrintArea" localSheetId="2" hidden="1">Ամփոփաթերթ_1!$B$3:$U$7</definedName>
    <definedName name="Z_01CB58A5_26D0_46BD_B29D_821AF0761C0F_.wvu.PrintArea" localSheetId="3" hidden="1">Ամփոփաթերթ_2!$B$3:$U$7</definedName>
    <definedName name="Z_01CB58A5_26D0_46BD_B29D_821AF0761C0F_.wvu.PrintTitles" localSheetId="0" hidden="1">'2026Ամփոփ'!$4:$4</definedName>
    <definedName name="Z_01CB58A5_26D0_46BD_B29D_821AF0761C0F_.wvu.PrintTitles" localSheetId="2" hidden="1">Ամփոփաթերթ_1!$4:$5</definedName>
    <definedName name="Z_01CB58A5_26D0_46BD_B29D_821AF0761C0F_.wvu.PrintTitles" localSheetId="3" hidden="1">Ամփոփաթերթ_2!$4:$5</definedName>
    <definedName name="Z_2EE3DCEF_B1C0_47B7_998D_B6FED04F37B9_.wvu.Cols" localSheetId="2" hidden="1">Ամփոփաթերթ_1!$S:$T</definedName>
    <definedName name="Z_2EE3DCEF_B1C0_47B7_998D_B6FED04F37B9_.wvu.Cols" localSheetId="3" hidden="1">Ամփոփաթերթ_2!$S:$T</definedName>
    <definedName name="Z_2EE3DCEF_B1C0_47B7_998D_B6FED04F37B9_.wvu.Cols" localSheetId="4" hidden="1">հանրայինքննարկում!$S:$T</definedName>
    <definedName name="Z_2EE3DCEF_B1C0_47B7_998D_B6FED04F37B9_.wvu.PrintArea" localSheetId="2" hidden="1">Ամփոփաթերթ_1!$B$3:$U$7</definedName>
    <definedName name="Z_2EE3DCEF_B1C0_47B7_998D_B6FED04F37B9_.wvu.PrintArea" localSheetId="3" hidden="1">Ամփոփաթերթ_2!$B$3:$U$7</definedName>
    <definedName name="Z_2EE3DCEF_B1C0_47B7_998D_B6FED04F37B9_.wvu.PrintTitles" localSheetId="2" hidden="1">Ամփոփաթերթ_1!$4:$5</definedName>
    <definedName name="Z_2EE3DCEF_B1C0_47B7_998D_B6FED04F37B9_.wvu.PrintTitles" localSheetId="3" hidden="1">Ամփոփաթերթ_2!$4:$5</definedName>
    <definedName name="Z_3366229F_0FE5_4C02_B1D7_84B339C9DD36_.wvu.Cols" localSheetId="2" hidden="1">Ամփոփաթերթ_1!$S:$T</definedName>
    <definedName name="Z_3366229F_0FE5_4C02_B1D7_84B339C9DD36_.wvu.Cols" localSheetId="3" hidden="1">Ամփոփաթերթ_2!$S:$T</definedName>
    <definedName name="Z_3366229F_0FE5_4C02_B1D7_84B339C9DD36_.wvu.Cols" localSheetId="4" hidden="1">հանրայինքննարկում!$S:$T</definedName>
    <definedName name="Z_3366229F_0FE5_4C02_B1D7_84B339C9DD36_.wvu.PrintArea" localSheetId="2" hidden="1">Ամփոփաթերթ_1!$B$3:$U$7</definedName>
    <definedName name="Z_3366229F_0FE5_4C02_B1D7_84B339C9DD36_.wvu.PrintArea" localSheetId="3" hidden="1">Ամփոփաթերթ_2!$B$3:$U$7</definedName>
    <definedName name="Z_3366229F_0FE5_4C02_B1D7_84B339C9DD36_.wvu.PrintTitles" localSheetId="2" hidden="1">Ամփոփաթերթ_1!$4:$5</definedName>
    <definedName name="Z_3366229F_0FE5_4C02_B1D7_84B339C9DD36_.wvu.PrintTitles" localSheetId="3" hidden="1">Ամփոփաթերթ_2!$4:$5</definedName>
    <definedName name="Z_4C2C35ED_0976_4D82_AF34_2ED00BBEEC80_.wvu.Cols" localSheetId="2" hidden="1">Ամփոփաթերթ_1!$S:$T</definedName>
    <definedName name="Z_4C2C35ED_0976_4D82_AF34_2ED00BBEEC80_.wvu.Cols" localSheetId="3" hidden="1">Ամփոփաթերթ_2!$S:$T</definedName>
    <definedName name="Z_4C2C35ED_0976_4D82_AF34_2ED00BBEEC80_.wvu.Cols" localSheetId="4" hidden="1">հանրայինքննարկում!$S:$T</definedName>
    <definedName name="Z_4C2C35ED_0976_4D82_AF34_2ED00BBEEC80_.wvu.PrintArea" localSheetId="2" hidden="1">Ամփոփաթերթ_1!$B$3:$U$7</definedName>
    <definedName name="Z_4C2C35ED_0976_4D82_AF34_2ED00BBEEC80_.wvu.PrintArea" localSheetId="3" hidden="1">Ամփոփաթերթ_2!$B$3:$U$7</definedName>
    <definedName name="Z_4C2C35ED_0976_4D82_AF34_2ED00BBEEC80_.wvu.PrintTitles" localSheetId="2" hidden="1">Ամփոփաթերթ_1!$4:$5</definedName>
    <definedName name="Z_4C2C35ED_0976_4D82_AF34_2ED00BBEEC80_.wvu.PrintTitles" localSheetId="3" hidden="1">Ամփոփաթերթ_2!$4:$5</definedName>
    <definedName name="Z_4E02DEED_DAD2_462A_B738_EFF06ED09CB2_.wvu.Cols" localSheetId="0" hidden="1">'2026Ամփոփ'!#REF!</definedName>
    <definedName name="Z_4E02DEED_DAD2_462A_B738_EFF06ED09CB2_.wvu.Cols" localSheetId="2" hidden="1">Ամփոփաթերթ_1!$S:$T</definedName>
    <definedName name="Z_4E02DEED_DAD2_462A_B738_EFF06ED09CB2_.wvu.Cols" localSheetId="3" hidden="1">Ամփոփաթերթ_2!$S:$T</definedName>
    <definedName name="Z_4E02DEED_DAD2_462A_B738_EFF06ED09CB2_.wvu.Cols" localSheetId="4" hidden="1">հանրայինքննարկում!$S:$T</definedName>
    <definedName name="Z_4E02DEED_DAD2_462A_B738_EFF06ED09CB2_.wvu.PrintArea" localSheetId="2" hidden="1">Ամփոփաթերթ_1!$B$3:$U$7</definedName>
    <definedName name="Z_4E02DEED_DAD2_462A_B738_EFF06ED09CB2_.wvu.PrintArea" localSheetId="3" hidden="1">Ամփոփաթերթ_2!$B$3:$U$7</definedName>
    <definedName name="Z_4E02DEED_DAD2_462A_B738_EFF06ED09CB2_.wvu.PrintTitles" localSheetId="2" hidden="1">Ամփոփաթերթ_1!$4:$5</definedName>
    <definedName name="Z_4E02DEED_DAD2_462A_B738_EFF06ED09CB2_.wvu.PrintTitles" localSheetId="3" hidden="1">Ամփոփաթերթ_2!$4:$5</definedName>
    <definedName name="Z_56F2A8FA_AE80_4B4A_B36B_660DA2FAB6D4_.wvu.Cols" localSheetId="2" hidden="1">Ամփոփաթերթ_1!$S:$T</definedName>
    <definedName name="Z_56F2A8FA_AE80_4B4A_B36B_660DA2FAB6D4_.wvu.Cols" localSheetId="3" hidden="1">Ամփոփաթերթ_2!$S:$T</definedName>
    <definedName name="Z_56F2A8FA_AE80_4B4A_B36B_660DA2FAB6D4_.wvu.Cols" localSheetId="4" hidden="1">հանրայինքննարկում!$S:$T</definedName>
    <definedName name="Z_56F2A8FA_AE80_4B4A_B36B_660DA2FAB6D4_.wvu.PrintArea" localSheetId="2" hidden="1">Ամփոփաթերթ_1!$B$3:$U$7</definedName>
    <definedName name="Z_56F2A8FA_AE80_4B4A_B36B_660DA2FAB6D4_.wvu.PrintArea" localSheetId="3" hidden="1">Ամփոփաթերթ_2!$B$3:$U$7</definedName>
    <definedName name="Z_56F2A8FA_AE80_4B4A_B36B_660DA2FAB6D4_.wvu.PrintTitles" localSheetId="2" hidden="1">Ամփոփաթերթ_1!$4:$5</definedName>
    <definedName name="Z_56F2A8FA_AE80_4B4A_B36B_660DA2FAB6D4_.wvu.PrintTitles" localSheetId="3" hidden="1">Ամփոփաթերթ_2!$4:$5</definedName>
    <definedName name="Z_6872987D_D76C_4638_B486_4CFE392A2F80_.wvu.Cols" localSheetId="2" hidden="1">Ամփոփաթերթ_1!$S:$T</definedName>
    <definedName name="Z_6872987D_D76C_4638_B486_4CFE392A2F80_.wvu.Cols" localSheetId="3" hidden="1">Ամփոփաթերթ_2!$S:$T</definedName>
    <definedName name="Z_6872987D_D76C_4638_B486_4CFE392A2F80_.wvu.Cols" localSheetId="4" hidden="1">հանրայինքննարկում!$S:$T</definedName>
    <definedName name="Z_6872987D_D76C_4638_B486_4CFE392A2F80_.wvu.PrintArea" localSheetId="2" hidden="1">Ամփոփաթերթ_1!$B$3:$U$7</definedName>
    <definedName name="Z_6872987D_D76C_4638_B486_4CFE392A2F80_.wvu.PrintArea" localSheetId="3" hidden="1">Ամփոփաթերթ_2!$B$3:$U$7</definedName>
    <definedName name="Z_6872987D_D76C_4638_B486_4CFE392A2F80_.wvu.PrintTitles" localSheetId="2" hidden="1">Ամփոփաթերթ_1!$4:$5</definedName>
    <definedName name="Z_6872987D_D76C_4638_B486_4CFE392A2F80_.wvu.PrintTitles" localSheetId="3" hidden="1">Ամփոփաթերթ_2!$4:$5</definedName>
    <definedName name="Z_71652FA0_996A_4B2A_B9BE_DFC1CA3EC2A3_.wvu.Cols" localSheetId="2" hidden="1">Ամփոփաթերթ_1!$S:$T</definedName>
    <definedName name="Z_71652FA0_996A_4B2A_B9BE_DFC1CA3EC2A3_.wvu.Cols" localSheetId="3" hidden="1">Ամփոփաթերթ_2!$S:$T</definedName>
    <definedName name="Z_71652FA0_996A_4B2A_B9BE_DFC1CA3EC2A3_.wvu.Cols" localSheetId="4" hidden="1">հանրայինքննարկում!$S:$T</definedName>
    <definedName name="Z_71652FA0_996A_4B2A_B9BE_DFC1CA3EC2A3_.wvu.PrintArea" localSheetId="2" hidden="1">Ամփոփաթերթ_1!$B$3:$U$7</definedName>
    <definedName name="Z_71652FA0_996A_4B2A_B9BE_DFC1CA3EC2A3_.wvu.PrintArea" localSheetId="3" hidden="1">Ամփոփաթերթ_2!$B$3:$U$7</definedName>
    <definedName name="Z_71652FA0_996A_4B2A_B9BE_DFC1CA3EC2A3_.wvu.PrintTitles" localSheetId="2" hidden="1">Ամփոփաթերթ_1!$4:$5</definedName>
    <definedName name="Z_71652FA0_996A_4B2A_B9BE_DFC1CA3EC2A3_.wvu.PrintTitles" localSheetId="3" hidden="1">Ամփոփաթերթ_2!$4:$5</definedName>
    <definedName name="Z_72CA480C_2B28_436E_AF0E_48BD661063A7_.wvu.Cols" localSheetId="2" hidden="1">Ամփոփաթերթ_1!$S:$T</definedName>
    <definedName name="Z_72CA480C_2B28_436E_AF0E_48BD661063A7_.wvu.Cols" localSheetId="3" hidden="1">Ամփոփաթերթ_2!$S:$T</definedName>
    <definedName name="Z_72CA480C_2B28_436E_AF0E_48BD661063A7_.wvu.Cols" localSheetId="4" hidden="1">հանրայինքննարկում!$S:$T</definedName>
    <definedName name="Z_72CA480C_2B28_436E_AF0E_48BD661063A7_.wvu.PrintArea" localSheetId="2" hidden="1">Ամփոփաթերթ_1!$B$3:$U$7</definedName>
    <definedName name="Z_72CA480C_2B28_436E_AF0E_48BD661063A7_.wvu.PrintArea" localSheetId="3" hidden="1">Ամփոփաթերթ_2!$B$3:$U$7</definedName>
    <definedName name="Z_72CA480C_2B28_436E_AF0E_48BD661063A7_.wvu.PrintTitles" localSheetId="2" hidden="1">Ամփոփաթերթ_1!$4:$5</definedName>
    <definedName name="Z_72CA480C_2B28_436E_AF0E_48BD661063A7_.wvu.PrintTitles" localSheetId="3" hidden="1">Ամփոփաթերթ_2!$4:$5</definedName>
    <definedName name="Z_78F520D7_960B_4D8D_ADAA_7A97A5E0DD4F_.wvu.Cols" localSheetId="2" hidden="1">Ամփոփաթերթ_1!$S:$T</definedName>
    <definedName name="Z_78F520D7_960B_4D8D_ADAA_7A97A5E0DD4F_.wvu.Cols" localSheetId="3" hidden="1">Ամփոփաթերթ_2!$S:$T</definedName>
    <definedName name="Z_78F520D7_960B_4D8D_ADAA_7A97A5E0DD4F_.wvu.Cols" localSheetId="4" hidden="1">հանրայինքննարկում!$S:$T</definedName>
    <definedName name="Z_78F520D7_960B_4D8D_ADAA_7A97A5E0DD4F_.wvu.PrintArea" localSheetId="2" hidden="1">Ամփոփաթերթ_1!$B$3:$U$7</definedName>
    <definedName name="Z_78F520D7_960B_4D8D_ADAA_7A97A5E0DD4F_.wvu.PrintArea" localSheetId="3" hidden="1">Ամփոփաթերթ_2!$B$3:$U$7</definedName>
    <definedName name="Z_78F520D7_960B_4D8D_ADAA_7A97A5E0DD4F_.wvu.PrintTitles" localSheetId="2" hidden="1">Ամփոփաթերթ_1!$4:$5</definedName>
    <definedName name="Z_78F520D7_960B_4D8D_ADAA_7A97A5E0DD4F_.wvu.PrintTitles" localSheetId="3" hidden="1">Ամփոփաթերթ_2!$4:$5</definedName>
    <definedName name="Z_7A7AF4A4_DDD2_4E9C_B83F_F381AAAF3D15_.wvu.Cols" localSheetId="2" hidden="1">Ամփոփաթերթ_1!$S:$T</definedName>
    <definedName name="Z_7A7AF4A4_DDD2_4E9C_B83F_F381AAAF3D15_.wvu.Cols" localSheetId="3" hidden="1">Ամփոփաթերթ_2!$S:$T</definedName>
    <definedName name="Z_7A7AF4A4_DDD2_4E9C_B83F_F381AAAF3D15_.wvu.Cols" localSheetId="4" hidden="1">հանրայինքննարկում!$S:$T</definedName>
    <definedName name="Z_7A7AF4A4_DDD2_4E9C_B83F_F381AAAF3D15_.wvu.PrintArea" localSheetId="2" hidden="1">Ամփոփաթերթ_1!$B$3:$U$7</definedName>
    <definedName name="Z_7A7AF4A4_DDD2_4E9C_B83F_F381AAAF3D15_.wvu.PrintArea" localSheetId="3" hidden="1">Ամփոփաթերթ_2!$B$3:$U$7</definedName>
    <definedName name="Z_7A7AF4A4_DDD2_4E9C_B83F_F381AAAF3D15_.wvu.PrintTitles" localSheetId="2" hidden="1">Ամփոփաթերթ_1!$4:$5</definedName>
    <definedName name="Z_7A7AF4A4_DDD2_4E9C_B83F_F381AAAF3D15_.wvu.PrintTitles" localSheetId="3" hidden="1">Ամփոփաթերթ_2!$4:$5</definedName>
    <definedName name="Z_7CFB81EE_D32C_4510_B951_C91A0E0412C3_.wvu.Cols" localSheetId="2" hidden="1">Ամփոփաթերթ_1!$S:$T</definedName>
    <definedName name="Z_7CFB81EE_D32C_4510_B951_C91A0E0412C3_.wvu.Cols" localSheetId="3" hidden="1">Ամփոփաթերթ_2!$S:$T</definedName>
    <definedName name="Z_7CFB81EE_D32C_4510_B951_C91A0E0412C3_.wvu.Cols" localSheetId="4" hidden="1">հանրայինքննարկում!$S:$T</definedName>
    <definedName name="Z_7CFB81EE_D32C_4510_B951_C91A0E0412C3_.wvu.PrintArea" localSheetId="0" hidden="1">'2026Ամփոփ'!$A$1:$D$34</definedName>
    <definedName name="Z_7CFB81EE_D32C_4510_B951_C91A0E0412C3_.wvu.PrintArea" localSheetId="2" hidden="1">Ամփոփաթերթ_1!$B$3:$U$7</definedName>
    <definedName name="Z_7CFB81EE_D32C_4510_B951_C91A0E0412C3_.wvu.PrintArea" localSheetId="3" hidden="1">Ամփոփաթերթ_2!$B$3:$U$7</definedName>
    <definedName name="Z_7CFB81EE_D32C_4510_B951_C91A0E0412C3_.wvu.PrintTitles" localSheetId="0" hidden="1">'2026Ամփոփ'!$4:$4</definedName>
    <definedName name="Z_7CFB81EE_D32C_4510_B951_C91A0E0412C3_.wvu.PrintTitles" localSheetId="2" hidden="1">Ամփոփաթերթ_1!$4:$5</definedName>
    <definedName name="Z_7CFB81EE_D32C_4510_B951_C91A0E0412C3_.wvu.PrintTitles" localSheetId="3" hidden="1">Ամփոփաթերթ_2!$4:$5</definedName>
    <definedName name="Z_7D7A243A_D573_4BDF_824D_485CBCD1F4C4_.wvu.Cols" localSheetId="2" hidden="1">Ամփոփաթերթ_1!$S:$T</definedName>
    <definedName name="Z_7D7A243A_D573_4BDF_824D_485CBCD1F4C4_.wvu.Cols" localSheetId="3" hidden="1">Ամփոփաթերթ_2!$S:$T</definedName>
    <definedName name="Z_7D7A243A_D573_4BDF_824D_485CBCD1F4C4_.wvu.Cols" localSheetId="4" hidden="1">հանրայինքննարկում!$S:$T</definedName>
    <definedName name="Z_7D7A243A_D573_4BDF_824D_485CBCD1F4C4_.wvu.PrintArea" localSheetId="2" hidden="1">Ամփոփաթերթ_1!$B$3:$U$7</definedName>
    <definedName name="Z_7D7A243A_D573_4BDF_824D_485CBCD1F4C4_.wvu.PrintArea" localSheetId="3" hidden="1">Ամփոփաթերթ_2!$B$3:$U$7</definedName>
    <definedName name="Z_7D7A243A_D573_4BDF_824D_485CBCD1F4C4_.wvu.PrintTitles" localSheetId="2" hidden="1">Ամփոփաթերթ_1!$4:$5</definedName>
    <definedName name="Z_7D7A243A_D573_4BDF_824D_485CBCD1F4C4_.wvu.PrintTitles" localSheetId="3" hidden="1">Ամփոփաթերթ_2!$4:$5</definedName>
    <definedName name="Z_81BE598F_89AA_4EAF_829C_AEA2D94C5C42_.wvu.Cols" localSheetId="0" hidden="1">'2026Ամփոփ'!#REF!</definedName>
    <definedName name="Z_81BE598F_89AA_4EAF_829C_AEA2D94C5C42_.wvu.Cols" localSheetId="2" hidden="1">Ամփոփաթերթ_1!$S:$T</definedName>
    <definedName name="Z_81BE598F_89AA_4EAF_829C_AEA2D94C5C42_.wvu.Cols" localSheetId="3" hidden="1">Ամփոփաթերթ_2!$S:$T</definedName>
    <definedName name="Z_81BE598F_89AA_4EAF_829C_AEA2D94C5C42_.wvu.Cols" localSheetId="4" hidden="1">հանրայինքննարկում!$S:$T</definedName>
    <definedName name="Z_81BE598F_89AA_4EAF_829C_AEA2D94C5C42_.wvu.PrintArea" localSheetId="2" hidden="1">Ամփոփաթերթ_1!$B$3:$U$7</definedName>
    <definedName name="Z_81BE598F_89AA_4EAF_829C_AEA2D94C5C42_.wvu.PrintArea" localSheetId="3" hidden="1">Ամփոփաթերթ_2!$B$3:$U$7</definedName>
    <definedName name="Z_81BE598F_89AA_4EAF_829C_AEA2D94C5C42_.wvu.PrintTitles" localSheetId="2" hidden="1">Ամփոփաթերթ_1!$4:$5</definedName>
    <definedName name="Z_81BE598F_89AA_4EAF_829C_AEA2D94C5C42_.wvu.PrintTitles" localSheetId="3" hidden="1">Ամփոփաթերթ_2!$4:$5</definedName>
    <definedName name="Z_822A0D8E_F4B2_44EC_8DD2_390DFF7557E5_.wvu.Cols" localSheetId="2" hidden="1">Ամփոփաթերթ_1!$S:$T</definedName>
    <definedName name="Z_822A0D8E_F4B2_44EC_8DD2_390DFF7557E5_.wvu.Cols" localSheetId="3" hidden="1">Ամփոփաթերթ_2!$S:$T</definedName>
    <definedName name="Z_822A0D8E_F4B2_44EC_8DD2_390DFF7557E5_.wvu.Cols" localSheetId="4" hidden="1">հանրայինքննարկում!$S:$T</definedName>
    <definedName name="Z_822A0D8E_F4B2_44EC_8DD2_390DFF7557E5_.wvu.PrintArea" localSheetId="2" hidden="1">Ամփոփաթերթ_1!$B$3:$U$7</definedName>
    <definedName name="Z_822A0D8E_F4B2_44EC_8DD2_390DFF7557E5_.wvu.PrintArea" localSheetId="3" hidden="1">Ամփոփաթերթ_2!$B$3:$U$7</definedName>
    <definedName name="Z_822A0D8E_F4B2_44EC_8DD2_390DFF7557E5_.wvu.PrintTitles" localSheetId="2" hidden="1">Ամփոփաթերթ_1!$4:$5</definedName>
    <definedName name="Z_822A0D8E_F4B2_44EC_8DD2_390DFF7557E5_.wvu.PrintTitles" localSheetId="3" hidden="1">Ամփոփաթերթ_2!$4:$5</definedName>
    <definedName name="Z_89FE2AB8_B011_42F1_967A_65835B8522ED_.wvu.Cols" localSheetId="2" hidden="1">Ամփոփաթերթ_1!$S:$T</definedName>
    <definedName name="Z_89FE2AB8_B011_42F1_967A_65835B8522ED_.wvu.Cols" localSheetId="3" hidden="1">Ամփոփաթերթ_2!$S:$T</definedName>
    <definedName name="Z_89FE2AB8_B011_42F1_967A_65835B8522ED_.wvu.Cols" localSheetId="4" hidden="1">հանրայինքննարկում!$S:$T</definedName>
    <definedName name="Z_89FE2AB8_B011_42F1_967A_65835B8522ED_.wvu.PrintArea" localSheetId="2" hidden="1">Ամփոփաթերթ_1!$B$3:$U$7</definedName>
    <definedName name="Z_89FE2AB8_B011_42F1_967A_65835B8522ED_.wvu.PrintArea" localSheetId="3" hidden="1">Ամփոփաթերթ_2!$B$3:$U$7</definedName>
    <definedName name="Z_89FE2AB8_B011_42F1_967A_65835B8522ED_.wvu.PrintTitles" localSheetId="2" hidden="1">Ամփոփաթերթ_1!$4:$5</definedName>
    <definedName name="Z_89FE2AB8_B011_42F1_967A_65835B8522ED_.wvu.PrintTitles" localSheetId="3" hidden="1">Ամփոփաթերթ_2!$4:$5</definedName>
    <definedName name="Z_934902FD_2F7D_41B1_AD08_F8C39638FB66_.wvu.Cols" localSheetId="2" hidden="1">Ամփոփաթերթ_1!$S:$T</definedName>
    <definedName name="Z_934902FD_2F7D_41B1_AD08_F8C39638FB66_.wvu.Cols" localSheetId="3" hidden="1">Ամփոփաթերթ_2!$S:$T</definedName>
    <definedName name="Z_934902FD_2F7D_41B1_AD08_F8C39638FB66_.wvu.Cols" localSheetId="4" hidden="1">հանրայինքննարկում!$S:$T</definedName>
    <definedName name="Z_934902FD_2F7D_41B1_AD08_F8C39638FB66_.wvu.PrintArea" localSheetId="2" hidden="1">Ամփոփաթերթ_1!$B$3:$U$7</definedName>
    <definedName name="Z_934902FD_2F7D_41B1_AD08_F8C39638FB66_.wvu.PrintArea" localSheetId="3" hidden="1">Ամփոփաթերթ_2!$B$3:$U$7</definedName>
    <definedName name="Z_934902FD_2F7D_41B1_AD08_F8C39638FB66_.wvu.PrintTitles" localSheetId="2" hidden="1">Ամփոփաթերթ_1!$4:$5</definedName>
    <definedName name="Z_934902FD_2F7D_41B1_AD08_F8C39638FB66_.wvu.PrintTitles" localSheetId="3" hidden="1">Ամփոփաթերթ_2!$4:$5</definedName>
    <definedName name="Z_9FA25C16_123B_40D1_930B_7077D5238CEC_.wvu.Cols" localSheetId="2" hidden="1">Ամփոփաթերթ_1!$S:$T</definedName>
    <definedName name="Z_9FA25C16_123B_40D1_930B_7077D5238CEC_.wvu.Cols" localSheetId="3" hidden="1">Ամփոփաթերթ_2!$S:$T</definedName>
    <definedName name="Z_9FA25C16_123B_40D1_930B_7077D5238CEC_.wvu.Cols" localSheetId="4" hidden="1">հանրայինքննարկում!$S:$T</definedName>
    <definedName name="Z_9FA25C16_123B_40D1_930B_7077D5238CEC_.wvu.PrintArea" localSheetId="2" hidden="1">Ամփոփաթերթ_1!$B$3:$U$7</definedName>
    <definedName name="Z_9FA25C16_123B_40D1_930B_7077D5238CEC_.wvu.PrintArea" localSheetId="3" hidden="1">Ամփոփաթերթ_2!$B$3:$U$7</definedName>
    <definedName name="Z_9FA25C16_123B_40D1_930B_7077D5238CEC_.wvu.PrintTitles" localSheetId="2" hidden="1">Ամփոփաթերթ_1!$4:$5</definedName>
    <definedName name="Z_9FA25C16_123B_40D1_930B_7077D5238CEC_.wvu.PrintTitles" localSheetId="3" hidden="1">Ամփոփաթերթ_2!$4:$5</definedName>
    <definedName name="Z_B2F31B1C_5640_4C4F_B3A7_102EB9A9C489_.wvu.Cols" localSheetId="2" hidden="1">Ամփոփաթերթ_1!$S:$T</definedName>
    <definedName name="Z_B2F31B1C_5640_4C4F_B3A7_102EB9A9C489_.wvu.Cols" localSheetId="3" hidden="1">Ամփոփաթերթ_2!$S:$T</definedName>
    <definedName name="Z_B2F31B1C_5640_4C4F_B3A7_102EB9A9C489_.wvu.Cols" localSheetId="4" hidden="1">հանրայինքննարկում!$S:$T</definedName>
    <definedName name="Z_B2F31B1C_5640_4C4F_B3A7_102EB9A9C489_.wvu.PrintArea" localSheetId="2" hidden="1">Ամփոփաթերթ_1!$B$3:$U$7</definedName>
    <definedName name="Z_B2F31B1C_5640_4C4F_B3A7_102EB9A9C489_.wvu.PrintArea" localSheetId="3" hidden="1">Ամփոփաթերթ_2!$B$3:$U$7</definedName>
    <definedName name="Z_B2F31B1C_5640_4C4F_B3A7_102EB9A9C489_.wvu.PrintTitles" localSheetId="2" hidden="1">Ամփոփաթերթ_1!$4:$5</definedName>
    <definedName name="Z_B2F31B1C_5640_4C4F_B3A7_102EB9A9C489_.wvu.PrintTitles" localSheetId="3" hidden="1">Ամփոփաթերթ_2!$4:$5</definedName>
    <definedName name="Z_B7416070_D90B_4533_9CE1_FA9E319CD891_.wvu.Cols" localSheetId="2" hidden="1">Ամփոփաթերթ_1!$S:$T</definedName>
    <definedName name="Z_B7416070_D90B_4533_9CE1_FA9E319CD891_.wvu.Cols" localSheetId="3" hidden="1">Ամփոփաթերթ_2!$S:$T</definedName>
    <definedName name="Z_B7416070_D90B_4533_9CE1_FA9E319CD891_.wvu.Cols" localSheetId="4" hidden="1">հանրայինքննարկում!$S:$T</definedName>
    <definedName name="Z_B7416070_D90B_4533_9CE1_FA9E319CD891_.wvu.PrintArea" localSheetId="2" hidden="1">Ամփոփաթերթ_1!$B$3:$U$7</definedName>
    <definedName name="Z_B7416070_D90B_4533_9CE1_FA9E319CD891_.wvu.PrintArea" localSheetId="3" hidden="1">Ամփոփաթերթ_2!$B$3:$U$7</definedName>
    <definedName name="Z_B7416070_D90B_4533_9CE1_FA9E319CD891_.wvu.PrintTitles" localSheetId="2" hidden="1">Ամփոփաթերթ_1!$4:$5</definedName>
    <definedName name="Z_B7416070_D90B_4533_9CE1_FA9E319CD891_.wvu.PrintTitles" localSheetId="3" hidden="1">Ամփոփաթերթ_2!$4:$5</definedName>
    <definedName name="Z_B8A5CB8B_C926_4DF6_BAB8_93C096809151_.wvu.Cols" localSheetId="2" hidden="1">Ամփոփաթերթ_1!$S:$T</definedName>
    <definedName name="Z_B8A5CB8B_C926_4DF6_BAB8_93C096809151_.wvu.Cols" localSheetId="3" hidden="1">Ամփոփաթերթ_2!$S:$T</definedName>
    <definedName name="Z_B8A5CB8B_C926_4DF6_BAB8_93C096809151_.wvu.Cols" localSheetId="4" hidden="1">հանրայինքննարկում!$S:$T</definedName>
    <definedName name="Z_B8A5CB8B_C926_4DF6_BAB8_93C096809151_.wvu.PrintArea" localSheetId="2" hidden="1">Ամփոփաթերթ_1!$B$3:$U$7</definedName>
    <definedName name="Z_B8A5CB8B_C926_4DF6_BAB8_93C096809151_.wvu.PrintArea" localSheetId="3" hidden="1">Ամփոփաթերթ_2!$B$3:$U$7</definedName>
    <definedName name="Z_B8A5CB8B_C926_4DF6_BAB8_93C096809151_.wvu.PrintTitles" localSheetId="2" hidden="1">Ամփոփաթերթ_1!$4:$5</definedName>
    <definedName name="Z_B8A5CB8B_C926_4DF6_BAB8_93C096809151_.wvu.PrintTitles" localSheetId="3" hidden="1">Ամփոփաթերթ_2!$4:$5</definedName>
    <definedName name="Z_BB672B35_BB5B_4303_848A_C6E9C3F226CA_.wvu.Cols" localSheetId="2" hidden="1">Ամփոփաթերթ_1!$S:$T</definedName>
    <definedName name="Z_BB672B35_BB5B_4303_848A_C6E9C3F226CA_.wvu.Cols" localSheetId="3" hidden="1">Ամփոփաթերթ_2!$S:$T</definedName>
    <definedName name="Z_BB672B35_BB5B_4303_848A_C6E9C3F226CA_.wvu.Cols" localSheetId="4" hidden="1">հանրայինքննարկում!$S:$T</definedName>
    <definedName name="Z_BB672B35_BB5B_4303_848A_C6E9C3F226CA_.wvu.PrintArea" localSheetId="2" hidden="1">Ամփոփաթերթ_1!$B$3:$U$7</definedName>
    <definedName name="Z_BB672B35_BB5B_4303_848A_C6E9C3F226CA_.wvu.PrintArea" localSheetId="3" hidden="1">Ամփոփաթերթ_2!$B$3:$U$7</definedName>
    <definedName name="Z_BB672B35_BB5B_4303_848A_C6E9C3F226CA_.wvu.PrintTitles" localSheetId="2" hidden="1">Ամփոփաթերթ_1!$4:$5</definedName>
    <definedName name="Z_BB672B35_BB5B_4303_848A_C6E9C3F226CA_.wvu.PrintTitles" localSheetId="3" hidden="1">Ամփոփաթերթ_2!$4:$5</definedName>
    <definedName name="Z_C1847EEF_C39D_4224_A16F_6098F8B4214B_.wvu.Cols" localSheetId="2" hidden="1">Ամփոփաթերթ_1!$S:$T</definedName>
    <definedName name="Z_C1847EEF_C39D_4224_A16F_6098F8B4214B_.wvu.Cols" localSheetId="3" hidden="1">Ամփոփաթերթ_2!$S:$T</definedName>
    <definedName name="Z_C1847EEF_C39D_4224_A16F_6098F8B4214B_.wvu.Cols" localSheetId="4" hidden="1">հանրայինքննարկում!$S:$T</definedName>
    <definedName name="Z_C1847EEF_C39D_4224_A16F_6098F8B4214B_.wvu.FilterData" localSheetId="0" hidden="1">'2026Ամփոփ'!$D$1:$D$34</definedName>
    <definedName name="Z_C1847EEF_C39D_4224_A16F_6098F8B4214B_.wvu.PrintArea" localSheetId="0" hidden="1">'2026Ամփոփ'!$A$1:$D$34</definedName>
    <definedName name="Z_C1847EEF_C39D_4224_A16F_6098F8B4214B_.wvu.PrintArea" localSheetId="2" hidden="1">Ամփոփաթերթ_1!$B$3:$U$7</definedName>
    <definedName name="Z_C1847EEF_C39D_4224_A16F_6098F8B4214B_.wvu.PrintArea" localSheetId="3" hidden="1">Ամփոփաթերթ_2!$B$3:$U$7</definedName>
    <definedName name="Z_C1847EEF_C39D_4224_A16F_6098F8B4214B_.wvu.PrintTitles" localSheetId="0" hidden="1">'2026Ամփոփ'!$4:$4</definedName>
    <definedName name="Z_C1847EEF_C39D_4224_A16F_6098F8B4214B_.wvu.PrintTitles" localSheetId="2" hidden="1">Ամփոփաթերթ_1!$4:$5</definedName>
    <definedName name="Z_C1847EEF_C39D_4224_A16F_6098F8B4214B_.wvu.PrintTitles" localSheetId="3" hidden="1">Ամփոփաթերթ_2!$4:$5</definedName>
    <definedName name="Z_C1AFCC78_61A1_4057_9C66_C1C7FC04F071_.wvu.Cols" localSheetId="2" hidden="1">Ամփոփաթերթ_1!$S:$T</definedName>
    <definedName name="Z_C1AFCC78_61A1_4057_9C66_C1C7FC04F071_.wvu.Cols" localSheetId="3" hidden="1">Ամփոփաթերթ_2!$S:$T</definedName>
    <definedName name="Z_C1AFCC78_61A1_4057_9C66_C1C7FC04F071_.wvu.Cols" localSheetId="4" hidden="1">հանրայինքննարկում!$S:$T</definedName>
    <definedName name="Z_C1AFCC78_61A1_4057_9C66_C1C7FC04F071_.wvu.PrintArea" localSheetId="2" hidden="1">Ամփոփաթերթ_1!$B$3:$U$7</definedName>
    <definedName name="Z_C1AFCC78_61A1_4057_9C66_C1C7FC04F071_.wvu.PrintArea" localSheetId="3" hidden="1">Ամփոփաթերթ_2!$B$3:$U$7</definedName>
    <definedName name="Z_C1AFCC78_61A1_4057_9C66_C1C7FC04F071_.wvu.PrintTitles" localSheetId="2" hidden="1">Ամփոփաթերթ_1!$4:$5</definedName>
    <definedName name="Z_C1AFCC78_61A1_4057_9C66_C1C7FC04F071_.wvu.PrintTitles" localSheetId="3" hidden="1">Ամփոփաթերթ_2!$4:$5</definedName>
    <definedName name="Z_CC620219_8855_46C1_98AB_1298B637027D_.wvu.Cols" localSheetId="2" hidden="1">Ամփոփաթերթ_1!$S:$T</definedName>
    <definedName name="Z_CC620219_8855_46C1_98AB_1298B637027D_.wvu.Cols" localSheetId="3" hidden="1">Ամփոփաթերթ_2!$S:$T</definedName>
    <definedName name="Z_CC620219_8855_46C1_98AB_1298B637027D_.wvu.Cols" localSheetId="4" hidden="1">հանրայինքննարկում!$S:$T</definedName>
    <definedName name="Z_CC620219_8855_46C1_98AB_1298B637027D_.wvu.PrintArea" localSheetId="2" hidden="1">Ամփոփաթերթ_1!$B$3:$U$7</definedName>
    <definedName name="Z_CC620219_8855_46C1_98AB_1298B637027D_.wvu.PrintArea" localSheetId="3" hidden="1">Ամփոփաթերթ_2!$B$3:$U$7</definedName>
    <definedName name="Z_CC620219_8855_46C1_98AB_1298B637027D_.wvu.PrintTitles" localSheetId="2" hidden="1">Ամփոփաթերթ_1!$4:$5</definedName>
    <definedName name="Z_CC620219_8855_46C1_98AB_1298B637027D_.wvu.PrintTitles" localSheetId="3" hidden="1">Ամփոփաթերթ_2!$4:$5</definedName>
    <definedName name="Z_CD06DB41_DB50_498E_AE56_E297EAA82C2C_.wvu.Cols" localSheetId="2" hidden="1">Ամփոփաթերթ_1!$S:$T</definedName>
    <definedName name="Z_CD06DB41_DB50_498E_AE56_E297EAA82C2C_.wvu.Cols" localSheetId="3" hidden="1">Ամփոփաթերթ_2!$S:$T</definedName>
    <definedName name="Z_CD06DB41_DB50_498E_AE56_E297EAA82C2C_.wvu.Cols" localSheetId="4" hidden="1">հանրայինքննարկում!$S:$T</definedName>
    <definedName name="Z_CD06DB41_DB50_498E_AE56_E297EAA82C2C_.wvu.PrintArea" localSheetId="2" hidden="1">Ամփոփաթերթ_1!$B$3:$U$7</definedName>
    <definedName name="Z_CD06DB41_DB50_498E_AE56_E297EAA82C2C_.wvu.PrintArea" localSheetId="3" hidden="1">Ամփոփաթերթ_2!$B$3:$U$7</definedName>
    <definedName name="Z_CD06DB41_DB50_498E_AE56_E297EAA82C2C_.wvu.PrintTitles" localSheetId="2" hidden="1">Ամփոփաթերթ_1!$4:$5</definedName>
    <definedName name="Z_CD06DB41_DB50_498E_AE56_E297EAA82C2C_.wvu.PrintTitles" localSheetId="3" hidden="1">Ամփոփաթերթ_2!$4:$5</definedName>
    <definedName name="Z_CEF9C287_0DD4_4131_90E8_5358E3BECBCC_.wvu.Cols" localSheetId="2" hidden="1">Ամփոփաթերթ_1!$S:$T</definedName>
    <definedName name="Z_CEF9C287_0DD4_4131_90E8_5358E3BECBCC_.wvu.Cols" localSheetId="3" hidden="1">Ամփոփաթերթ_2!$S:$T</definedName>
    <definedName name="Z_CEF9C287_0DD4_4131_90E8_5358E3BECBCC_.wvu.Cols" localSheetId="4" hidden="1">հանրայինքննարկում!$S:$T</definedName>
    <definedName name="Z_CEF9C287_0DD4_4131_90E8_5358E3BECBCC_.wvu.PrintArea" localSheetId="2" hidden="1">Ամփոփաթերթ_1!$B$3:$U$7</definedName>
    <definedName name="Z_CEF9C287_0DD4_4131_90E8_5358E3BECBCC_.wvu.PrintArea" localSheetId="3" hidden="1">Ամփոփաթերթ_2!$B$3:$U$7</definedName>
    <definedName name="Z_CEF9C287_0DD4_4131_90E8_5358E3BECBCC_.wvu.PrintTitles" localSheetId="2" hidden="1">Ամփոփաթերթ_1!$4:$5</definedName>
    <definedName name="Z_CEF9C287_0DD4_4131_90E8_5358E3BECBCC_.wvu.PrintTitles" localSheetId="3" hidden="1">Ամփոփաթերթ_2!$4:$5</definedName>
    <definedName name="Z_D3CEDB57_BC15_4457_B43F_E26096764FC8_.wvu.Cols" localSheetId="0" hidden="1">'2026Ամփոփ'!#REF!,'2026Ամփոփ'!#REF!</definedName>
    <definedName name="Z_D3CEDB57_BC15_4457_B43F_E26096764FC8_.wvu.Cols" localSheetId="2" hidden="1">Ամփոփաթերթ_1!$S:$T</definedName>
    <definedName name="Z_D3CEDB57_BC15_4457_B43F_E26096764FC8_.wvu.Cols" localSheetId="3" hidden="1">Ամփոփաթերթ_2!$S:$T</definedName>
    <definedName name="Z_D3CEDB57_BC15_4457_B43F_E26096764FC8_.wvu.Cols" localSheetId="4" hidden="1">հանրայինքննարկում!$S:$T</definedName>
    <definedName name="Z_D3CEDB57_BC15_4457_B43F_E26096764FC8_.wvu.PrintArea" localSheetId="2" hidden="1">Ամփոփաթերթ_1!$B$3:$U$7</definedName>
    <definedName name="Z_D3CEDB57_BC15_4457_B43F_E26096764FC8_.wvu.PrintArea" localSheetId="3" hidden="1">Ամփոփաթերթ_2!$B$3:$U$7</definedName>
    <definedName name="Z_D3CEDB57_BC15_4457_B43F_E26096764FC8_.wvu.PrintTitles" localSheetId="2" hidden="1">Ամփոփաթերթ_1!$4:$5</definedName>
    <definedName name="Z_D3CEDB57_BC15_4457_B43F_E26096764FC8_.wvu.PrintTitles" localSheetId="3" hidden="1">Ամփոփաթերթ_2!$4:$5</definedName>
    <definedName name="Z_E118309A_6BAF_4BD0_9EE0_8E7FF1B711D9_.wvu.Cols" localSheetId="2" hidden="1">Ամփոփաթերթ_1!$S:$T</definedName>
    <definedName name="Z_E118309A_6BAF_4BD0_9EE0_8E7FF1B711D9_.wvu.Cols" localSheetId="3" hidden="1">Ամփոփաթերթ_2!$S:$T</definedName>
    <definedName name="Z_E118309A_6BAF_4BD0_9EE0_8E7FF1B711D9_.wvu.Cols" localSheetId="4" hidden="1">հանրայինքննարկում!$S:$T</definedName>
    <definedName name="Z_E118309A_6BAF_4BD0_9EE0_8E7FF1B711D9_.wvu.PrintArea" localSheetId="2" hidden="1">Ամփոփաթերթ_1!$B$3:$U$7</definedName>
    <definedName name="Z_E118309A_6BAF_4BD0_9EE0_8E7FF1B711D9_.wvu.PrintArea" localSheetId="3" hidden="1">Ամփոփաթերթ_2!$B$3:$U$7</definedName>
    <definedName name="Z_E118309A_6BAF_4BD0_9EE0_8E7FF1B711D9_.wvu.PrintTitles" localSheetId="2" hidden="1">Ամփոփաթերթ_1!$4:$5</definedName>
    <definedName name="Z_E118309A_6BAF_4BD0_9EE0_8E7FF1B711D9_.wvu.PrintTitles" localSheetId="3" hidden="1">Ամփոփաթերթ_2!$4:$5</definedName>
    <definedName name="Z_E7121F00_DD6E_4673_8088_D85B5C6A60D0_.wvu.Cols" localSheetId="2" hidden="1">Ամփոփաթերթ_1!$S:$T</definedName>
    <definedName name="Z_E7121F00_DD6E_4673_8088_D85B5C6A60D0_.wvu.Cols" localSheetId="3" hidden="1">Ամփոփաթերթ_2!$S:$T</definedName>
    <definedName name="Z_E7121F00_DD6E_4673_8088_D85B5C6A60D0_.wvu.Cols" localSheetId="4" hidden="1">հանրայինքննարկում!$S:$T</definedName>
    <definedName name="Z_E7121F00_DD6E_4673_8088_D85B5C6A60D0_.wvu.PrintArea" localSheetId="2" hidden="1">Ամփոփաթերթ_1!$B$3:$U$7</definedName>
    <definedName name="Z_E7121F00_DD6E_4673_8088_D85B5C6A60D0_.wvu.PrintArea" localSheetId="3" hidden="1">Ամփոփաթերթ_2!$B$3:$U$7</definedName>
    <definedName name="Z_E7121F00_DD6E_4673_8088_D85B5C6A60D0_.wvu.PrintTitles" localSheetId="2" hidden="1">Ամփոփաթերթ_1!$4:$5</definedName>
    <definedName name="Z_E7121F00_DD6E_4673_8088_D85B5C6A60D0_.wvu.PrintTitles" localSheetId="3" hidden="1">Ամփոփաթերթ_2!$4:$5</definedName>
    <definedName name="Z_E9DEBE91_277F_4A91_AA6F_5113657D321C_.wvu.Cols" localSheetId="2" hidden="1">Ամփոփաթերթ_1!$S:$T</definedName>
    <definedName name="Z_E9DEBE91_277F_4A91_AA6F_5113657D321C_.wvu.Cols" localSheetId="3" hidden="1">Ամփոփաթերթ_2!$S:$T</definedName>
    <definedName name="Z_E9DEBE91_277F_4A91_AA6F_5113657D321C_.wvu.Cols" localSheetId="4" hidden="1">հանրայինքննարկում!$S:$T</definedName>
    <definedName name="Z_E9DEBE91_277F_4A91_AA6F_5113657D321C_.wvu.PrintArea" localSheetId="2" hidden="1">Ամփոփաթերթ_1!$B$3:$U$7</definedName>
    <definedName name="Z_E9DEBE91_277F_4A91_AA6F_5113657D321C_.wvu.PrintArea" localSheetId="3" hidden="1">Ամփոփաթերթ_2!$B$3:$U$7</definedName>
    <definedName name="Z_E9DEBE91_277F_4A91_AA6F_5113657D321C_.wvu.PrintTitles" localSheetId="2" hidden="1">Ամփոփաթերթ_1!$4:$5</definedName>
    <definedName name="Z_E9DEBE91_277F_4A91_AA6F_5113657D321C_.wvu.PrintTitles" localSheetId="3" hidden="1">Ամփոփաթերթ_2!$4:$5</definedName>
  </definedNames>
  <calcPr calcId="162913"/>
  <customWorkbookViews>
    <customWorkbookView name="Artur Hambardzumyan - Personal View" guid="{71652FA0-996A-4B2A-B9BE-DFC1CA3EC2A3}" mergeInterval="0" personalView="1" maximized="1" xWindow="-8" yWindow="-8" windowWidth="1936" windowHeight="1056" tabRatio="584" activeSheetId="1"/>
    <customWorkbookView name="Ruzanna Gabrielyan - Personal View" guid="{01CB58A5-26D0-46BD-B29D-821AF0761C0F}" mergeInterval="0" personalView="1" maximized="1" xWindow="-8" yWindow="-8" windowWidth="1936" windowHeight="1056" tabRatio="584" activeSheetId="1"/>
    <customWorkbookView name="Hrayr Yesayan - Personal View" guid="{822A0D8E-F4B2-44EC-8DD2-390DFF7557E5}" mergeInterval="0" personalView="1" maximized="1" xWindow="-8" yWindow="-8" windowWidth="1936" windowHeight="1056" tabRatio="584" activeSheetId="1"/>
    <customWorkbookView name="Anna Ananikyan - Personal View" guid="{2EE3DCEF-B1C0-47B7-998D-B6FED04F37B9}" mergeInterval="0" personalView="1" maximized="1" xWindow="-8" yWindow="-8" windowWidth="1936" windowHeight="1056" tabRatio="584" activeSheetId="2"/>
    <customWorkbookView name="Vahe Asryan - Personal View" guid="{4C2C35ED-0976-4D82-AF34-2ED00BBEEC80}" mergeInterval="0" personalView="1" maximized="1" xWindow="-8" yWindow="-8" windowWidth="1936" windowHeight="1048" tabRatio="584" activeSheetId="2"/>
    <customWorkbookView name="Karen Tovmasyan - Personal View" guid="{7A7AF4A4-DDD2-4E9C-B83F-F381AAAF3D15}" mergeInterval="0" personalView="1" maximized="1" xWindow="-8" yWindow="-8" windowWidth="1936" windowHeight="1048" tabRatio="584" activeSheetId="1"/>
    <customWorkbookView name="Svetlana Sukiasyan - Personal View" guid="{9FA25C16-123B-40D1-930B-7077D5238CEC}" mergeInterval="0" personalView="1" maximized="1" xWindow="-8" yWindow="-8" windowWidth="1936" windowHeight="1056" tabRatio="584" activeSheetId="1"/>
    <customWorkbookView name="Sveta Harosyan - Personal View" guid="{C1AFCC78-61A1-4057-9C66-C1C7FC04F071}" mergeInterval="0" personalView="1" maximized="1" windowWidth="1916" windowHeight="834" tabRatio="584" activeSheetId="1" showComments="commIndAndComment"/>
    <customWorkbookView name="Armenuhi Hakobyan - Personal View" guid="{934902FD-2F7D-41B1-AD08-F8C39638FB66}" mergeInterval="0" personalView="1" maximized="1" xWindow="-8" yWindow="-8" windowWidth="1936" windowHeight="1056" tabRatio="584" activeSheetId="1"/>
    <customWorkbookView name="Jora Asatryan - Personal View" guid="{E118309A-6BAF-4BD0-9EE0-8E7FF1B711D9}" mergeInterval="0" personalView="1" windowWidth="1920" windowHeight="1001" tabRatio="584" activeSheetId="1"/>
    <customWorkbookView name="Eduard Bagdasaryan - Personal View" guid="{CEF9C287-0DD4-4131-90E8-5358E3BECBCC}" mergeInterval="0" personalView="1" maximized="1" xWindow="-8" yWindow="-8" windowWidth="1936" windowHeight="1056" tabRatio="584" activeSheetId="1"/>
    <customWorkbookView name="Արաիկ Եսայան - Personal View" guid="{7D7A243A-D573-4BDF-824D-485CBCD1F4C4}" mergeInterval="0" personalView="1" maximized="1" xWindow="-8" yWindow="-8" windowWidth="1936" windowHeight="1056" tabRatio="584" activeSheetId="1"/>
    <customWorkbookView name="Gyulnara Grigoryan - Personal View" guid="{E9DEBE91-277F-4A91-AA6F-5113657D321C}" mergeInterval="0" personalView="1" maximized="1" xWindow="-8" yWindow="-8" windowWidth="1936" windowHeight="1056" tabRatio="584" activeSheetId="1"/>
    <customWorkbookView name="Susanna Karapetyan - Personal View" guid="{89FE2AB8-B011-42F1-967A-65835B8522ED}" mergeInterval="0" personalView="1" maximized="1" xWindow="-8" yWindow="-8" windowWidth="1936" windowHeight="1056" tabRatio="584" activeSheetId="1"/>
    <customWorkbookView name="Sergey Santrosyan - Personal View" guid="{BB672B35-BB5B-4303-848A-C6E9C3F226CA}" mergeInterval="0" personalView="1" maximized="1" xWindow="-8" yWindow="-8" windowWidth="1936" windowHeight="1056" tabRatio="584" activeSheetId="1"/>
    <customWorkbookView name="Heghine Hambardzumyan - Personal View" guid="{3366229F-0FE5-4C02-B1D7-84B339C9DD36}" mergeInterval="0" personalView="1" maximized="1" xWindow="-8" yWindow="-8" windowWidth="1936" windowHeight="1056" tabRatio="584" activeSheetId="1"/>
    <customWorkbookView name="Arusyak Hovhannisyan - Personal View" guid="{72CA480C-2B28-436E-AF0E-48BD661063A7}" mergeInterval="0" personalView="1" windowWidth="1920" windowHeight="1040" tabRatio="584" activeSheetId="1"/>
    <customWorkbookView name="Ani Mirzoyan - Personal View" guid="{81BE598F-89AA-4EAF-829C-AEA2D94C5C42}" mergeInterval="0" personalView="1" windowWidth="1920" windowHeight="1040" tabRatio="584" activeSheetId="1"/>
    <customWorkbookView name="Anna Ohanyan - Personal View" guid="{B8A5CB8B-C926-4DF6-BAB8-93C096809151}" mergeInterval="0" personalView="1" maximized="1" xWindow="-8" yWindow="-8" windowWidth="1936" windowHeight="1056" tabRatio="584" activeSheetId="1"/>
    <customWorkbookView name="Susanna Sargsyan - Personal View" guid="{B2F31B1C-5640-4C4F-B3A7-102EB9A9C489}" mergeInterval="0" personalView="1" maximized="1" xWindow="-8" yWindow="-8" windowWidth="1936" windowHeight="1056" tabRatio="584" activeSheetId="1"/>
    <customWorkbookView name="Artak Karapetyan - Personal View" guid="{D3CEDB57-BC15-4457-B43F-E26096764FC8}" mergeInterval="0" personalView="1" maximized="1" xWindow="-8" yWindow="-8" windowWidth="1936" windowHeight="1056" tabRatio="584" activeSheetId="1"/>
    <customWorkbookView name="Naira Mkrtchyan - Personal View" guid="{4E02DEED-DAD2-462A-B738-EFF06ED09CB2}" mergeInterval="0" personalView="1" maximized="1" xWindow="-8" yWindow="-8" windowWidth="1936" windowHeight="1056" tabRatio="584" activeSheetId="1"/>
    <customWorkbookView name="Arpine Yolchyan - Personal View" guid="{CC620219-8855-46C1-98AB-1298B637027D}" mergeInterval="0" personalView="1" maximized="1" xWindow="-8" yWindow="-8" windowWidth="1936" windowHeight="1056" tabRatio="584" activeSheetId="1"/>
    <customWorkbookView name="Marine Shishyan - Personal View" guid="{56F2A8FA-AE80-4B4A-B36B-660DA2FAB6D4}" mergeInterval="0" personalView="1" maximized="1" xWindow="-8" yWindow="-8" windowWidth="1936" windowHeight="1048" tabRatio="584" activeSheetId="1"/>
    <customWorkbookView name="Narine Norekyan - Personal View" guid="{B7416070-D90B-4533-9CE1-FA9E319CD891}" mergeInterval="0" personalView="1" maximized="1" xWindow="-8" yWindow="-8" windowWidth="1936" windowHeight="1048" tabRatio="584" activeSheetId="2"/>
    <customWorkbookView name="Gayane Osipyan - Personal View" guid="{78F520D7-960B-4D8D-ADAA-7A97A5E0DD4F}" mergeInterval="0" personalView="1" maximized="1" xWindow="-8" yWindow="-8" windowWidth="1936" windowHeight="1056" tabRatio="584" activeSheetId="2"/>
    <customWorkbookView name="Karine Khojabekyan - Personal View" guid="{6872987D-D76C-4638-B486-4CFE392A2F80}" mergeInterval="0" personalView="1" maximized="1" xWindow="-8" yWindow="-8" windowWidth="1936" windowHeight="1056" tabRatio="584" activeSheetId="2"/>
    <customWorkbookView name="Armine Badanyan - Personal View" guid="{CD06DB41-DB50-498E-AE56-E297EAA82C2C}" mergeInterval="0" personalView="1" maximized="1" xWindow="-8" yWindow="-8" windowWidth="1936" windowHeight="1050" tabRatio="584" activeSheetId="2"/>
    <customWorkbookView name="Silvia Sargsyan - Personal View" guid="{7CFB81EE-D32C-4510-B951-C91A0E0412C3}" mergeInterval="0" personalView="1" maximized="1" xWindow="-8" yWindow="-8" windowWidth="1936" windowHeight="1048" tabRatio="584" activeSheetId="1" showComments="commIndAndComment"/>
    <customWorkbookView name="Haykuhi Kamendatyan - Personal View" guid="{E7121F00-DD6E-4673-8088-D85B5C6A60D0}" mergeInterval="0" personalView="1" maximized="1" xWindow="-8" yWindow="-8" windowWidth="1936" windowHeight="1048" tabRatio="584" activeSheetId="1"/>
    <customWorkbookView name="Marine Gochumyan - Personal View" guid="{C1847EEF-C39D-4224-A16F-6098F8B4214B}" mergeInterval="0" personalView="1" maximized="1" xWindow="-8" yWindow="-8" windowWidth="1936" windowHeight="1048" tabRatio="58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H20" i="5" l="1"/>
  <c r="G20" i="5"/>
  <c r="A8" i="5"/>
  <c r="A9" i="5" s="1"/>
  <c r="A10" i="5" s="1"/>
  <c r="A11" i="5" s="1"/>
  <c r="A12" i="5" s="1"/>
  <c r="A13" i="5" s="1"/>
  <c r="A14" i="5" s="1"/>
  <c r="A15" i="5" s="1"/>
  <c r="A16" i="5" s="1"/>
  <c r="A17" i="5" s="1"/>
  <c r="A18" i="5" s="1"/>
  <c r="A19" i="5" s="1"/>
  <c r="A20" i="5" s="1"/>
  <c r="U6" i="5"/>
  <c r="T6" i="5"/>
  <c r="S6" i="5"/>
  <c r="R6" i="5"/>
  <c r="Q6" i="5"/>
  <c r="P6" i="5"/>
  <c r="O6" i="5"/>
  <c r="N6" i="5"/>
  <c r="M6" i="5"/>
  <c r="L6" i="5"/>
  <c r="K6" i="5"/>
  <c r="J6" i="5"/>
  <c r="I6" i="5"/>
  <c r="H6" i="5"/>
  <c r="G6" i="5" l="1"/>
  <c r="U6" i="4" l="1"/>
  <c r="T6" i="4"/>
  <c r="S6" i="4"/>
  <c r="R6" i="4"/>
  <c r="Q6" i="4"/>
  <c r="P6" i="4"/>
  <c r="O6" i="4"/>
  <c r="N6" i="4"/>
  <c r="M6" i="4"/>
  <c r="L6" i="4"/>
  <c r="K6" i="4"/>
  <c r="J6" i="4"/>
  <c r="I6" i="4"/>
  <c r="H12" i="4" l="1"/>
  <c r="I6" i="3"/>
  <c r="H11" i="4" l="1"/>
  <c r="G12" i="4"/>
  <c r="J6" i="3"/>
  <c r="K6" i="3"/>
  <c r="L6" i="3"/>
  <c r="M6" i="3"/>
  <c r="N6" i="3"/>
  <c r="O6" i="3"/>
  <c r="P6" i="3"/>
  <c r="Q6" i="3"/>
  <c r="R6" i="3"/>
  <c r="S6" i="3"/>
  <c r="T6" i="3"/>
  <c r="U6" i="3"/>
  <c r="H28" i="3"/>
  <c r="H27" i="3" s="1"/>
  <c r="H26" i="3" s="1"/>
  <c r="H25" i="3" s="1"/>
  <c r="H24" i="3" s="1"/>
  <c r="H23" i="3" s="1"/>
  <c r="H22" i="3" s="1"/>
  <c r="H21" i="3" s="1"/>
  <c r="H20" i="3" s="1"/>
  <c r="H19" i="3" s="1"/>
  <c r="H18" i="3" s="1"/>
  <c r="H17" i="3" s="1"/>
  <c r="H16" i="3" s="1"/>
  <c r="H15" i="3" s="1"/>
  <c r="H14" i="3" s="1"/>
  <c r="H13" i="3" s="1"/>
  <c r="H12" i="3" s="1"/>
  <c r="H11" i="3" s="1"/>
  <c r="H10" i="3" s="1"/>
  <c r="H9" i="3" s="1"/>
  <c r="H8" i="3" s="1"/>
  <c r="H7" i="3" s="1"/>
  <c r="H6" i="3" s="1"/>
  <c r="G6" i="3" l="1"/>
  <c r="G11" i="4"/>
  <c r="H10" i="4"/>
  <c r="G7" i="3"/>
  <c r="G41" i="3"/>
  <c r="G13" i="3"/>
  <c r="H9" i="4" l="1"/>
  <c r="G10" i="4"/>
  <c r="G8" i="3"/>
  <c r="G9" i="3"/>
  <c r="G10" i="3"/>
  <c r="G11" i="3"/>
  <c r="G12" i="3"/>
  <c r="G9" i="4" l="1"/>
  <c r="H8" i="4"/>
  <c r="H7" i="4" l="1"/>
  <c r="G8" i="4"/>
  <c r="G7" i="4" l="1"/>
  <c r="H6" i="4"/>
  <c r="G6" i="4" s="1"/>
</calcChain>
</file>

<file path=xl/sharedStrings.xml><?xml version="1.0" encoding="utf-8"?>
<sst xmlns="http://schemas.openxmlformats.org/spreadsheetml/2006/main" count="374" uniqueCount="214">
  <si>
    <t>այդ թվում</t>
  </si>
  <si>
    <t>ՀԵՂԻՆԱԿԸ</t>
  </si>
  <si>
    <t>ՏԵՔՍՏԸ ԿԱՄ ԲՈՎԱՆԴԱԿՈՒԹՅՈՒՆԸ</t>
  </si>
  <si>
    <t>ՀՀ ԿԱՌԱՎԱՐՈՒԹՅԱՆ ԴԻՐՔՈՐՈՇՈՒՄ</t>
  </si>
  <si>
    <t>ՀՀ ՈԼՈՐՏԱՅԻՆ ՆԱԽԱՐԱՐՈՒԹՅՈՒՆՆԵՐԻ ԴԻՐՔՈՐՈՇՈՒՄԸ</t>
  </si>
  <si>
    <t>Պաշտպանություն, Ոստիկանություն, ԱԱԾ, ԱԻՆ</t>
  </si>
  <si>
    <t>ՀՀ</t>
  </si>
  <si>
    <t>ԸՆԴԱՄԵՆԸ</t>
  </si>
  <si>
    <t>Ա Մ Փ Ո Փ Ա Թ Ե Ր Թ Ի Կ</t>
  </si>
  <si>
    <t>ԿԱՌԱՎԱՐՈՒԹՅԱՆ ԵԶՐԱԿԱՑՈՒԹՅՈՒՆԸ</t>
  </si>
  <si>
    <t xml:space="preserve"> ՀՀ Ազգային Ժողովի պատգամավոր  Զարուհի Բաթոյան</t>
  </si>
  <si>
    <t>ՀՀ ԳԱԱ Բուսաբանության ինստիտուտին հատկացվող բյուջեն ավելացնել 212,703 ՀՀ դրամով, ինստիտուտի ենթակայության ներքո գործող Երևանի բուսաբանական այգու պահպանման ծրագրի համար: Այգին հիմնադրվել է 1935 թվականին և դրա պահպանման համար անհրաժեշտ ծախսերը պետական ֆինանսավորմամբ չեն իրականացվում, բացառությամբ կոմունալ ծախսերի: Առաջարկվող ծրագրի բյուջեն հիմնականում ներառում է պահնորդական ծառայություն, բանվորներ, ծառերի էտման, բուժման և պահպաման ծախսեր (ծախսերի բացվածքը՝ կից):</t>
  </si>
  <si>
    <t>ՀՀ առողջապահության նախարարության բյուջետային հայտում ներառել համապատասխան ֆինանսական միջոցներ «էնբրել/էտաներցեպտ/» դեղը պետության կողմից կենտրոնացված կարգով ձեռք բերելու և Յուվինիլ իդիոպատիկ արթրիտ ունեցող մինչև 18 տարեկան հիվանդներին անվճար հատկացնելու համար:</t>
  </si>
  <si>
    <t>ՀՀ ԱԶԳԱՅԻՆ ԺՈՂՈՎԻ ՄՇՏԱԿԱՆ ՀԱՆՁՆԱԺՈՂՈՎՆԵՐՈՒՄ ՀՀ 2023 ԹՎԱԿԱՆԻ ՊԵՏԱԿԱՆ ԲՅՈՒՋԵԻ ՆԱԽԱԳԾԻ ՔՆՆԱՐԿՄԱՆ ԱՐԴՅՈՒՆՔՆԵՐՈՎ ՀՀ ԱԶԳԱՅԻՆ ԺՈՂՈՎԻ ՊԱՏԳԱՄԱՎՈՐՆԵՐԻ ԿՈՂՄԻՑ ՀՀ ԿԱՌԱՎԱՐՈՒԹՅՈՒՆ ՆԵՐԿԱՅԱՑՎԱԾ ԱՌԱՋԱՐԿՈՒԹՅՈՒՆՆԵՐԻ ԵՎ ԵԶՐԱԿԱՑՈՒԹՅՈՒՆՆԵՐԻ</t>
  </si>
  <si>
    <t>ԳԵՐԱՏԵՍՉՈՒԹՅԱՆ ԴԻՐՔՈՐՈՇՈՒՄԸ</t>
  </si>
  <si>
    <t>ՀՀ ՖԻՆԱՆՍՆԵՐԻ ՆԱԽԱՐԱՐՈՒԹՅԱՆ ՆԱԽՆԱԿԱՆ ԴԻՐՔՈՐՈՇՈՒՄԸ</t>
  </si>
  <si>
    <t>ԸՆԴԱՄԵՆԸ ԾԱԽՍԵՐ</t>
  </si>
  <si>
    <t>Կրթություն</t>
  </si>
  <si>
    <t>Գիտություն</t>
  </si>
  <si>
    <t>մլն դրամ</t>
  </si>
  <si>
    <t>Հանգիստ, մշակույթ, սպորտ, տեղեկա-տվություն</t>
  </si>
  <si>
    <t>Սոցիալական պաշտպան-ություն</t>
  </si>
  <si>
    <t>Առողջապահ-ություն</t>
  </si>
  <si>
    <t>Կառա-վարման ապարատ</t>
  </si>
  <si>
    <t>Գյուղատնտեսություն, բնապահպանություն</t>
  </si>
  <si>
    <t>Ճանապարհա-շինություն</t>
  </si>
  <si>
    <t>Ջրագծեր</t>
  </si>
  <si>
    <t>Համայնքներ</t>
  </si>
  <si>
    <t>Այլ</t>
  </si>
  <si>
    <t>Աշխատանքի և սոցիալական հարցերի նախարարության բյուջետային հայտում ներկայացված տնային պայմաններում խնամք ստացողների արդյունքային ցուցանիշները, այն է խնամվողների թիվը պահպանել նույնությամբ, ինչ 2021-ի փաստացի ցուցանիշներն են (ծրագրի ղասիչ' 1032, Միջոցառման դասիչ' 11002' Տարեց և (կամ) հաշմանդամություն ունեցող անձանց տնային պայմաններում խնամքի ծառայություններ):</t>
  </si>
  <si>
    <r>
      <rPr>
        <b/>
        <sz val="10"/>
        <rFont val="GHEA Grapalat"/>
        <family val="3"/>
      </rPr>
      <t>ՀՀ աշխատանքի և սոցիալական հարցերի նախարարություն</t>
    </r>
    <r>
      <rPr>
        <sz val="10"/>
        <rFont val="GHEA Grapalat"/>
        <family val="3"/>
      </rPr>
      <t xml:space="preserve">
Առաջարկությունը չի ընդունվել հետևյալ բացատրությամբ. 
2021 թվականին շահառուների փաստացի միջին թիվը կազմել է 2083 անձ, որոնց մեջ գերակշիռ թիվ են կազմել «Գ» (մասնակի խնամքի կարիք ունեցող անձ) խմբի շահառուները՝ շուրջ 600 անձ։ Միաժամանակ, 2022 թվականին 9 ամսվա ընթացքում սպասարկվել է 1810 անձ։
ՀՀ կառավարությունը 2022 թվականին ընդունել է (https://www.e-gov.am/sessions/ 33 հարց) նոր չափորոշիչներ, որոնցով խնամք է հատկացվում միայն «Ա» (մշտական խնամքի կարիք ունեցող անձ) և «Բ» (պարբերական խնամքի կարիք ունեցող անձ) խմբի շահառուներին։ Նույն որոշմամբ էլ հաստատված է ծառայությունների մատուցման հաճախականությունը, սպասարկող անձնակազմի քանակը։ Ըստ այդմ, 1250 շահառուի (որը բխում է ուսումնասիրությամբ հաստատված իրական թվից) խնամք մատուցելու համար հաստատվել է համապատասխան ֆինանսական չափաքանակ՝ 230,817.3 հազ. դրամ։</t>
    </r>
  </si>
  <si>
    <t xml:space="preserve"> ՀՀ Ազգային Ժողովի պատգամավոր Գևորգ Պապոյան</t>
  </si>
  <si>
    <t>ՀՀ  կրթության, գիտության, մշակույթի և սպորտի նախարարության 1046 ծրագրի 12010 «Մոդուլային» տիպի մանկապարտեզների շենքային ապահովում» միջոցառման շրջանակներում նախատեսել շուրջ 550 մլն դրամ՝ Աշտարակ համայնքի Ագարակ բնակավայրի մոդուլային տիպի, շուրջ 144 տեղ հզորությամբ, մսուր-մանկապարտեզի կառուցման համար։</t>
  </si>
  <si>
    <t>ՀՀ  կրթության, գիտության, մշակույթի և սպորտի նախարարության 1168 ծրագրի 32001 «Ներդրումներ թատրոնների շենքերի կապիտալ վերանորոգման համար» միջոցառման շրջանակներում նախատեսել շուրջ 5․5 մլն դրամ՝ «Մետրո» թատրոնի վերանորոգման համար։</t>
  </si>
  <si>
    <t>ՀՀ կրթության, գիտության, մշակույթի և սպորտի նախարարության 1168՝ «Արվեստների զարգացում» ծրագրի շրջանակներում նախատեսել շուրջ 33․3 մլն դրամ՝ «Մետրո» թատրոնի լուսային սարքավորումների վերազինման համար։</t>
  </si>
  <si>
    <t>ՀՀ տարածքային կառավարման և ենթակառուցվածքների նախարարության 1189՝       Դպրոցների սեյսմիկ անվտանգության մակարդակի բարձրացման, ինչպես նաև  ՀՀ  կրթության, գիտության, մշակույթի և սպորտի նախարարության 1183 «Ապահով դպրոց» ծրագրերի շրջանակներում նախատեսել շուրջ 800 մլն դրամ՝ Արարատի մարզի Վեդու թիվ 1 հիմնական դպրոցի մասնաշենքերի ամրացման շինարարական, շինարարական ստանդարտների արդիականացման, հարդարման և ինժեներական ցանցերի փոխարինման աշխատանքներ իրականացնելու նպատակով։</t>
  </si>
  <si>
    <t>ՀՀ տարածքային կառավարման և ենթակառուցվածքների նախարարության 1049 «Ճանապարհային ցանցի բարելավում» ծրագրի շրջանակներում նախատեսել շուրջ 1 մլրդ դրամ՝ Աշտարակ համայնքի ընդհանուր օգտագործման 20․4 կմ (/Մ-3/ (Աշտարակ)-Փարպի-Ղազարավան՝ 8․4 կմ, (Տ-1-25)-Բազմաղբյուր-Ղազարավան՝ 4 կմ, Կոշ (Տ-1-8)-Վերին Սասունիկ – Ավան՝ 7 կմ, /Հ-20/ (Ագարակ)-/Հ-86/ (Աղձք)՝ 1 կմ) երկարությամբ մարզային (տեղական) նշանակության ավտոմոբիլային ճանապարհների հիմնանորոգման աշխատանքների իրականացման համար։</t>
  </si>
  <si>
    <t xml:space="preserve"> ՀՀ Ազգային Ժողովի «Հայաստան» խմբակցության պատգամավոր Զեմֆիրա Միրզոևա </t>
  </si>
  <si>
    <t>Առաջարկում եմ հատկացնել ֆինանսական միջոցներ ՀՀ Արարատի մարզի Վերին Դվինի միջնակարգ դպրոցի նոր մասնաշենքի կառուցման, ինչպես նաև արդեն գործող մասնաշենքի վերանորոգման և ներքին հարդարանքի նպատակով:</t>
  </si>
  <si>
    <t xml:space="preserve"> ՀՀ Ազգային Ժողովի պատգամավոր Նարեկ Զեյնալյան</t>
  </si>
  <si>
    <t xml:space="preserve">ՀՀ 2023 թվականի պետական բյուջեի` «1193.Համընդհանուր ներառական կրթության համակարգի ներդրում» ծրագրի «11002. Աուտիզմ և զարգացման խանգարումներ ունեցող երեխաների բուժման, վերականգնման, կրթության և զբաղվածության ապահովման ծառայություններ» միջոցառման անվանումը առաջարկում ենք փոխել, շարադրել հետևյալ խմբագրությամբ. «11002. Աուտիզմ և զարգացման խանգարումներ ունեցող երեխաներին մանկավարժահոգեբանական աջակցության ծառայությունների տրամադրում»: </t>
  </si>
  <si>
    <t xml:space="preserve"> ՀՀ Ազգային Ժողովի պատգամավոր Սիսակ Գաբրիելյան</t>
  </si>
  <si>
    <t>Հաշվի առնելով ՀՀ Կառավարության թվային օրակարգը և թվային ծառայությունների ծավալների կտրուկ աճը՝ առաջարկում եմ 50 %-ով  կրճատել ՀՀ 2023 թվականի պետական բյուջեի նախագծի համապատասխան բյուջետային ծրագրերով ՀՀ պետական մարմինների կողմից թղթային ծանուցումների վրա կատարվող ծախսերը։</t>
  </si>
  <si>
    <t>առաջարկում եմ «ՀՀ 2023 թվականի պետական բյուջեի մասին օրենքի նախագծի Ազգային ժողովի 1024՝ «ՀՀ Ազգային ժողովի լիազորությունների իրականացման ապահովում ծրագրի շրջանակներում նախատեսել 100 մլն դրամ՝ Ֆրանկոֆոնիայի միջազգային կազմակերպության խորհրդարանական վեհաժողովը Հայաստանի Հանրապետությունում անցկացնելու համար։</t>
  </si>
  <si>
    <t xml:space="preserve"> ՀՀ Ազգային Ժողովի պատգամավոր Արման Եղոյան</t>
  </si>
  <si>
    <t xml:space="preserve"> ՀՀ Ազգային Ժողովի պատգամավոր Գայանե Եղիազարյան</t>
  </si>
  <si>
    <t>«ՀՀ  2023 թվականի պետական բյուջեի մասին» օրենքի նախագծում 1003 ծրագրի 11005 միջոցառում
- Պարզաբանել՝ որոնք են ծխելու դեմ պայքարի համար նախատեսվող 5 միջոցառումները: 
- Հիմնավորել` միջոցառման համար նախատեսված 100 մլն դրամի պահանջը, այն դեպքում, երբ 2021 թվականի կատարողականում իրականացվել է 3 միջոցառում և ծախսվել է 46 մլն դրամ, իսկ 2020թ.-ի նույն 3 միջոցառման համար ծախսվել է 31.5 մլն դրամ:</t>
  </si>
  <si>
    <t>«ՀՀ  2023 թվականի պետական բյուջեի մասին» օրենքի նախագծում 1053 ծրագրի 11001 միջոցառման  բացակայությունը ԱԺ-ում քննարկման ժամանակ, ծրագրի հետաձգումը հիմնավորվել է  միջազգային կառույցների հետ մինչև աշուն նոր պայմանագրերի կնքմամբ:
Հաշվի առնելով սքրինինգային հետազոտությունների կարևորությունը հանրային առողջության և հիվանդությունների վաղ հայտնաբերման համար, 
առաջարկում եմ բյուջեում  ավելացնել միջոցառում՝ անկախ ֆինանսավորման աղբյուրներից:</t>
  </si>
  <si>
    <t>«ՀՀ  2023 թվականի պետական բյուջեի մասին» օրենքի նախագծում 1053 ծրագրի 11004 միջոցառում
-  Առաջարկում եմ՝ արդյունքային ցուցանիշներում ավելացնել տուբերկուլյոզի դեպքերի գնահատված ընդհանուր թիվը, ինչպես նաև ՄԻԱՎ դրական դեպքերի ընդհանուր թիվը՝ նոր տողերով։</t>
  </si>
  <si>
    <t>«ՀՀ  2023 թվականի պետական բյուջեի մասին» օրենքի նախագծում 1053 ծրագրի 11005 միջոցառում 
- Պարզաբանել՝
- Միջոցառման նկարագրության մեջ նշվում է Լոռու մարզում իրականացվող սքրինինգային ծրագրեր, իսկ արդյունքային ցուցանիշներում արձանագրված է ՀՀ մարզեր։
Առաջարկում եմ՝ արդյունքային ցուցանիշները համապատասխանեցնել միջոցառման նկարագրության հետ:</t>
  </si>
  <si>
    <t xml:space="preserve">«ՀՀ  2023 թվականի պետական բյուջեի մասին» օրենքի նախագծում 1053 ծրագրի 11006 միջոցառում 
- Պարզաբանել՝ ինչու են արդյունքային ցուցանիշներից դուրս մնացել ՄԻԱՎ-ով հայտնաբերվածների թիվը և ՄԻԱՎ-ի հետազոտությունների թիվը, ինչն առկա էր 2022թ-ի նախագծում։
Առաջարկում եմ՝ նախագծի վերջնական տարբերակում որպես արդյունքային ցուցանիշներ առանձին տողերով վերականգնել՝  ՄԻԱՎ-ով հայտնաբերվածների թիվը և ՄԻԱՎ-ի հետազոտություններ թիվը։ </t>
  </si>
  <si>
    <t>«ՀՀ  2023 թվականի պետական բյուջեի մասին» օրենքի նախագծում 1053 ծրագրի 32001 միջոցառում
- Պարզաբանել՝ «մամոգրաֆիայի շարժական սարքի ձեռքբերում» արդյունքային ցուցանիշի նպատակահարմարությունը, հաշվի առնելով, որ 2020-2022թթ-ը նախատեսված չի եղել և 2023թ-ին նույնպես չի նախատեսվում մամոգրաֆիայի շարժական սարքի ձեռք բերում:
- Պարզաբանել՝ 2021թ-ին  համակարգչային սարքավորումների ձեռք բերման համար 1,649 մլն դրամ փաստացի ծախսը, այն պարագայում, որ   համակարգչային սարքավորումների ձեռք բերման համար մասնակից չլինելու պատճառով հայտարարված մրցույթը չեղարկվել էր:
- Առաջարկում եմ՝  հանել մամոգրաֆիայի շարժական սարքի ձեռքբերմում տողը, եթե 2023թ-ին նույնպես չի սպասվում սարքի ձեռք բերում, ինչպես նաև արդյունքի չափորոշիչներ բաժնում 2021թ-ին 1,649 մլն դրամ փաստացի կատարված ծախսի դիմաց ավելացնել կատարողական արդյունքային ցուցանիշը:</t>
  </si>
  <si>
    <t>«ՀՀ  2023 թվականի պետական բյուջեի մասին» օրենքի նախագծում 1053 ծրագրի 32002 միջոցառում
- Պարզաբանել՝ վերը նշված միջոցառման բացակայությունը 2023թ-ի նախագծից, քանի որ 2022թ-ի նախագծով նախատեսվում էր իրականացնել Մարտունի ԲԿ-ի կառուցապատման աշխատանքների 90%-ը: 
Առաջարկում եմ՝ նշված միջոցառումն ավելացնել 2023թ- բյուջեի նախագծում:</t>
  </si>
  <si>
    <t>«ՀՀ  2023 թվականի պետական բյուջեի մասին» օրենքի նախագծում 1053 ծրագրի 32004 միջոցառում
Պարզաբանել՝ թե ինչ արդյունքային չափորոշիչ է «ախտորոշիչ սարքավորումների հավաքածուն» և ինչու է ի տարբերություն նախորդ տարիների արդյունքային չափորոշիչներից դուրս են մնացել թվով չորս արդյունքային չափորոշիչներ:</t>
  </si>
  <si>
    <t>«ՀՀ  2023 թվականի պետական բյուջեի մասին» օրենքի նախագծում 1053 ծրագրի 32005 միջոցառում
 Պարզաբանել՝ ինչով է պայմանավորված պայմանավորված 2021թ-ին 5.9% -ի դիմաց կատարված 556.595 մլն դրամ փաստացի ծախսը, 2022թ-ին սպասովող 6.8%-ի դիմաց 1.652.502 մլն ծախսը, իսկ 2023թ-ին 1%-ի դիմաց ակնկալվող 1.963.403 մլն դրամ ծախսը:</t>
  </si>
  <si>
    <t>«ՀՀ  2023 թվականի պետական բյուջեի մասին» օրենքի նախագծում 1099 ծրագրի 11001 միջոցառում
Պարզաբանել՝  ինչով է պայմանավորված   «Անվճար և արտոնյալ պայմաններով դեղեր ստանալու իրավունք ունեցող անձանց ընդամենը թիվ, մարդ»  արդյունքային չափորոշիչում 2023թ-ին սպասվող 864.000 թիվը, այն դեպքում, երբ 2021-2022թթ-ին անվճար և արտոնյալ պայմաններով դեղեր ստանալու իրավունք ունեցող անձանց թիվը կազմում էր 1.036.871 մարդ:
Պարզաբանել՝ արդյունքային չափորոշիչ՝ «Հիվանդությունների կանխարգելում և վերահսկում» տողի դիմաց նշված 193.769 թիվը:</t>
  </si>
  <si>
    <t>«ՀՀ  2023 թվականի պետական բյուջեի մասին» օրենքի նախագծում 1126 ծրագրի 11001 միջոցառում
- Առաջարկում եմ՝ հաշվի առնելով ծրագրի նկարագրության մեջ տեղ գտած հաշմանդամության և մահացության ցուցանիշների նվազեցման նպատակը, արդյունքային չափորոշիչների մեջ ավելացնել հաշմանդամություն ունեցող անձանց թիվը ըստ խմբերի, մահացության ցուցանիշները՝ ըստ սեռատարիքային խմբերի և կյանքի միջին սպասվող տևողությունը՝ նախորդ տարիների փաստացի և սպասվող տարվա համար։</t>
  </si>
  <si>
    <t>«ՀՀ  2023 թվականի պետական բյուջեի մասին» օրենքի նախագծում 1142 ծրագրի 11001 միջոցառում
Պարզաբանել՝  «Դատաբժշկական փորձաքննությունների թիվ, հատ»  արդյունքային չափորոշիչում, ինչով է պայմանավորված փորձաքննությունների թվի (3972) նվազումը սպասվող 2023թ-ի բյուջեի նախագծում, հաշվի առնելով, որ 2021թ.-ին այն փաստացի կազմել է՝ 35580, իսկ  2022թ.-ին սպասվում է՝ 18098: Ինչպես նաև պարզաբանել, թե ո՞ր դատաբժշկական փորձաքննություններն են ներառված տվյալ արդյունքային չափորոշիչում:</t>
  </si>
  <si>
    <t>«ՀՀ  2023 թվականի պետական բյուջեի մասին» օրենքի նախագծում 1142 ծրագրի 11002 միջոցառում
Առաջարկում եմ՝ արդյունաքային չափորոշիչների մեջ  նոր տողով ավելացնել մանկական մահացության ցուցանիշը՝  փաստացի նախորդ տարիների և սպասվող բյուջետային տարվա սյունակներում:
Առաջարկում եմ՝ արդյունքային չափորոշիչները համապատասխանեցնել միջոցառման նկարագրության հետ:</t>
  </si>
  <si>
    <t xml:space="preserve">«ՀՀ  2023 թվականի պետական բյուջեի մասին» օրենքի նախագծում 1200 ծրագրի 11001 միջոցառում
Պարզաբանել՝ որ դեպքերն են ընգրկված «Մանկաբարձական բժշկական օգնության ծառայություններից օգտվելու դեպքերի թիվ, հատ» արդյունքային չափորոշիչում:
Առաջարկում եմ՝ ավելացնել նոր հետևյալ արդյունքային չափորոշիչները․ 
-մայրական մահացության ցուցանիշը՝ նախորդ տարիների փաստացի և սպասվող բյուջետային տարվա սյունակներում (բացարձակ թվերով)․
-հղիության արհեստական ընդահատումների թիվը։
</t>
  </si>
  <si>
    <t>«ՀՀ  2023 թվականի պետական բյուջեի մասին» օրենքի նախագծում 1200 ծրագրի 11006 միջոցառում
Հաշվի առնելով  «Վերարտադրողական օժանդակ տեխնոլոգիաների կիրառմամբ բժշկական օգնության ծառայություններ ստացած զույգերի թիվ, հատ» արդյունքային չափորոշիչում նշված 2021թ-ի փաստացի կատարված և 2021թ-ի տարեկան հաստատված  պլանի տարբերությունը, ինչպես նաև 2021թ-ի թերակատարումը, որը պայմանավորված էր ցածր դիմելիությամբ,
Առաջարկում եմ՝ ընդլայնել շահառուների խմբերը՝ 
- ավելացնել ցանկում սահմանամերձ բնակավայրերի թիվը․ 
- բարձրացնել շահառուների տարիքային շեմը․
- արտամարմնային բեղմնավորման երկրորդ փորձը կատարել 100%՝ մասնակցությամբ՝ առանց բացառությունների։ 
Հաշվի առնելով, որ ծառայությունների գնագոյացման տեսանկյունից, արտամարմնային բեղմնավորման և արհեստական սերմնավորման ինքնարժեքները էականորեն տարբերվում են, ծրագրի միջոցառումների ծախսարդյունավետության բարձրացման նպատակով՝
Առաջարկում եմ՝  ավելացնել հետևյալ արդյունքային չափորոշիչները՝
- միջոցառման շրջանակներում փաստացի ծնված երեխաների թիվը և  սպասվող բյուջետային տարվա ակնկալվող ծննունդների թիվը․
- օժանդակ տեխնոլոգիաների կիրառում՝ ամուսնու կամ դոնորական սերմով՝ հղիությամբ ավարտված, արհեստական սերմանվորման  դեպքերի թիվ։</t>
  </si>
  <si>
    <t>«ՀՀ  2023 թվականի պետական բյուջեի մասին» օրենքի նախագծում 1201 ծրագրի 11001 միջոցառում
Առաջարկում եմ՝ ավելացնել ծրագրի գնահատման որակական ցուցանիշներ, մասնավորապես՝ 
ա) -հոսպիտալացմամբ ավարտված բժշկական և ֆելդշերական կանչերի տոկոսային թիվը ընդհանուր կանչերի մեջ Երևանում և ՀՀ մարզերում․ 
բ) -Երևան քաղաքում և ՀՀ մարզերի քաղաքային բնակավայրերում կանչը ստանալուց հետո բրիգադի` կանչի վայր ժամանման տևողությունը 15 րոպեն գերազանցող կանչերի տոկոսային թիվը․
դ) -20 կմ-ից առավել հեռավորության համայնքներից ստացված կանչերի դեպքում 30 րոպեն գերազանցող ժամանման տևողություն ունեցող կանչերի տեսակարար կշիռը նման համայնքներից ստացված ընդհանուր կանչերի մեջ․
----- բրիգադների թիվը․
ե) - բրիգադի միջին օրական ծանրաբեռնվածությունը Երևանում և մարզերում։</t>
  </si>
  <si>
    <t>«ՀՀ  2023 թվականի պետական բյուջեի մասին» օրենքի նախագծում 1202 ծրագրի 11001 միջոցառում
Առաջարկում եմ՝ ավելացնել հետևյալ արդյունքային չափորոշիչը՝
- հեմոդիալիզի կարիք ունեցող անձանց թիվը։</t>
  </si>
  <si>
    <t>«ՀՀ  2023 թվականի պետական բյուջեի մասին» օրենքի նախագծում 1202 ծրագրի 11002 միջոցառում
Առաջարկում եմ՝ առանձին միջոցառման տեսքով ներկայացնել՝ բնակչությանը պետության կողմից երաշխավորած անվճար բժշկական օգնության և սպասարկման շրջանակներում գլխուղեղի սուր և/կամ ենթասուր իշեմիկ կաթվածների բուժման ծառայությունները առանձնացնելով՝
  1. գլխուղեղի ախտորոշիչ  անգիոգրաֆիայի․ 
  2. թրոմբոլիծիկ բուժման և 
  3. թրոմբոասպիրացիայի դեպքերի թվերը: 
  Առանձին միջոցառման տեսքով ներկայացնել նաև բնակչությանը պետության կողմից երաշխավորած անվճար բժշկական օգնության և սպասարկման շրջանակներում  իրականացվող ստամոքսի և 12-մատնյա աղու թափածակված խոցի, աղիների անանցանելիության, ստամոքսաղիքային արյունահոսությունների, օղակված ճողվածքների, ենթաստամոքսային գեղձի սուր բորբոքումների վիրահատությունները։</t>
  </si>
  <si>
    <t>«ՀՀ  2023 թվականի պետական բյուջեի մասին» օրենքի նախագծում 1202 ծրագրի 11004 միջոցառում
Առաջարկում եմ՝ արդյունքային չափորոշիչներում ավելացնել՝ ճառագայթային բուժման և քիմիաթերապևտիկ ծառայություններից օգտվելու դեպքերի թիվը, ինչպես նաև դրանց իրականացման համար անհրաժեշտ ֆինանսական միջոցները։</t>
  </si>
  <si>
    <t>Առաջարկվում է «ՀՀ 2023 թվականի պետական բյուջեի մասին օրենքի» նախագծի ՀՀ կրթության, գիտության, մշակույթի և սպորտի նախարարության 1183՝ «Ապահով դպրոց» ծրագրի 32001` «Կրթական օբյեկտների շենքային պայմանների բարելավում» միջոցառման շրջանակներում նախատեսել 400 մլն դրամ՝ Արմավիրի մարզի Գեղակերտի միջնակարգ դպրոցի հիմնանորոգման համար։</t>
  </si>
  <si>
    <t>«ՀՀ  2023 թվականի պետական բյուջեի մասին» օրենքի նախագծում 1126 ծրագրի 31003 միջոցառում
- - արդյունքային չափորոշիչում՝ «Կազմակերպությունների թիվը, որտեղ կատարվում են ներդրումները» առկա է անհամապատասխանություն, 2021թ-ի կատարողականում նշված է փաստացի 6 կազմակերպություն, իսկ նախագծով՝ 2021թ-ի սյունակում նշված է 8 կազմակերպություն:
Առաջարկում եմ՝ շտկել անճշտությունը:
- Առաջարկում եմ՝ որպես արդյունքային չափորոշիչ առանձին-առանձին ներկայացնել միջոցառումն իրականացնող թվով 11 կազմակերպությունների անունները:</t>
  </si>
  <si>
    <t>«ՀՀ  2023 թվականի պետական բյուջեի մասին» օրենքի նախագծում 1188 ծրագրի 12001 միջոցառում
- - արդյունքային չափորոշիչում՝ «Ամբուլատոր-պոլիկլինիկական, հիվանդանոցային բուժօգնություն ստացողներին տրամադրված դեղորայքի տեսականի` հիվանդությունների թիվ, հատ» առկա է անհամապատասխանություն, 2021թ-ի կատարողականում նշված է փաստացի 9 հիվանդություն, իսկ նախագծով  2021թ.-ի սյունակում նշված է 12 հիվանդություն: 
- Առաջարկում եմ՝ շտկել անճշտությունը և 2021թ-ի սյունակում լրացնել փաստացի թվերն՝ ըստ հիվանդությունների բացվածքի:
Պարզաբանել՝ ինչով է պայմանավորված արդյունքային չափորոշիչներում հիվանդների թվերի նման նվազումը 2023թ-ին, ի համեմատ 2022թ-ի սպասվող թվերի՝
- Հոգեկան հիվանդների թիվը նվազել է՝ 11.282-ով
- Շաքարային և ոչ շաքարային դիաբետով հիվանդների թիվը նվազել է՝ 8.982-ով
- Էպիլեպսիայով հիվանդների թիվը նվազել է՝ 5007-ով
- Պարբերական հիվանդությամբ հիվանդների թիվը նվազել է՝ 3625-ով
- Տուբերկուլյոզով հիվանդների թիվը նվազել է՝ 23.458-ով
- ՁԻԱՀ-ով հիվանդների թիվը նվազել է՝ 25.282-ով։
- Պարզաբանել նաև, թե թվերի նման նվազեցման դեպքում, ինչու է շուրջ 220 մլն-ով աճել միջոցառման վրա կատարվող ծախսը:</t>
  </si>
  <si>
    <t>«ՀՀ  2023 թվականի պետական բյուջեի մասին» օրենքի նախագծում 1200 ծրագրի 11004 միջոցառում
Պարզաբանել՝ ինչով է պայմանավորված «Մտավոր, հոգեկան (վարքագծային), լսողական, ֆիզիկական (շարժողական) և զարգացման այլ խանգարումներով երեխաների վերականգնողական բուժման գծով ծառայություններից օգտվելու դեպքերի թիվ, հատ» արդյունքային չափորոշիչում 2022թ.-ին  90.000 դեպքերի թվի դիմաց հատկացված 303 մլն դրամի և 2023թ.-ին ակնկալվող՝ 91.780 դեպքերի դիմաց 414 մլն դրամի հայտը:</t>
  </si>
  <si>
    <t>«ՀՀ  2023 թվականի պետական բյուջեի մասին» օրենքի նախագծում 1207 ծրագրի 11001 միջոցառում
- Պարզաբանել՝ ինչով է պայմանավորված՝ «Բնակչության սոցիալապես անապահով և հատուկ խմբերում ընդգրկվածների բժշկական օգնության ծառայություններից օգտվելու դեպքերի թիվ, հատ» արդյունքային չափորոշիչում 2023թ-ին ակնկալվող դեպքերի թվի կտրուկ աճը 99.600-ով՝ 2022թ-ի սպասվող թվի համեմատ:
- Միջոցառման արդյունքային չափորոշիչները  ներկայացնել առանձին՝ ըստ ՀՀ կառավարության  2004 թվականի մարտի 4-ի 318-Ն որոշմամբ հաստատված պետության կողմից երաշխավորված անվճար եվ արտոնյալ պայմաններով բժշկական օգնություն եվ սպասարկում ստանալու իրավունք ունեցող բնակչության սոցիալապես անապահով ու առանձին (հատուկ) հիմնական խմբերի,  մասնավորապես հետևյալ վեց խմբերի՝
Ա ա) ընտանեկան նպաստի համակարգում ընդգրկված 28.01 և ավելի բարձր անապահովության միավոր ունեցող նպաստառուների կողմից ծառայություններից օգտվելու դեպքերի թիվ, 
բ)  բ) 1-ին խմբի հաշմանդամություն ունեցող անձանց կողմից ծառայություններից օգտվելու դեպքերի թիվ, 
գ)  գ) 2-րդ խմբի հաշմանդամություն ունեցող անձանց կողմից ծառայություններից օգտվելու դեպքերի թիվ, 
դ)  դ) 3-րդ խմբի հաշմանդամություն ունեցող անձանց կողմից ծառայություններից օգտվելու դեպքերի թիվ, 
ե)   ե) բժշկասոցիալական փորձաքննության ոլորտում իրավասու պետական մարմնի ուղեգրով լրացուցիչ բժշկական հետազոտության ենթարկվողների թիվ
զ) այլ։</t>
  </si>
  <si>
    <r>
      <rPr>
        <b/>
        <sz val="10"/>
        <rFont val="GHEA Grapalat"/>
        <family val="3"/>
      </rPr>
      <t>ՀՀ կրթության, գիտության, մշակույթի և սպորտի նախարարություն</t>
    </r>
    <r>
      <rPr>
        <sz val="10"/>
        <rFont val="GHEA Grapalat"/>
        <family val="3"/>
      </rPr>
      <t xml:space="preserve">
Հաշվի առնելով ԿԳՄՍ նախարարության գործառույթների ծավալը և իրականացվող փաստաթղթաշրջանառության բնույթը՝  թղթային ձևով իրականացվող աշխատանքների համար ներկայումս բյուջեով նախատեսված գումարները համաչափ են պահանջներին:</t>
    </r>
  </si>
  <si>
    <r>
      <rPr>
        <b/>
        <sz val="10"/>
        <rFont val="GHEA Grapalat"/>
        <family val="3"/>
      </rPr>
      <t>ՀՀ կրթության, գիտության, մշակույթի և սպորտի նախարարություն</t>
    </r>
    <r>
      <rPr>
        <sz val="10"/>
        <rFont val="GHEA Grapalat"/>
        <family val="3"/>
      </rPr>
      <t xml:space="preserve">
Առաջարկն ընդունելի է:</t>
    </r>
  </si>
  <si>
    <r>
      <t xml:space="preserve">ՀՀ կրթության, գիտության, մշակույթի և սպորտի նախարարություն 
</t>
    </r>
    <r>
      <rPr>
        <sz val="10"/>
        <rFont val="GHEA Grapalat"/>
        <family val="3"/>
      </rPr>
      <t>ՀՀ գիտությունների ազգային ակադեմիայի «Ա.Թախտաջյանի անվան բուսաբանության ինստիտուտ» ՊՈԱԿ-ին հատկացվող ֆինանսական միջոցները 212,703.0 հազար դրամով ավելացնելուն ՀՀ կրթության, գիտության, մշակույթի և սպորտի նախարարությունը չի առարկում, եթե լրացուցիչ հատկացումն իրականացվելու է հավելյալ միջոցներ ներգրավելու հաշվին: 
Միաժամանակ հայտնում եմ, որ ՀՀ գիտությունների ազգային ակադեմիայի «Ա.Թախտաջյանի անվան բուսաբանության ինստիտուտ» ՊՈԱԿ-ում նախատեսվում է իրականացնել «Հիշատակի պուրակ» նախագիծը, իսկ հավելյալ միջոցների ներգրավումը նախատեսվելու է այգու մնացյալ մասի պատշաճ խնամքն ու այգու ամբողջական պահպանությունը կազմակերպելու համար: Այս մասով հիմնավորումը և համապատասխան հաշվարկները կներկայացվեն լրացուցիչ:</t>
    </r>
  </si>
  <si>
    <r>
      <rPr>
        <b/>
        <sz val="10"/>
        <rFont val="GHEA Grapalat"/>
        <family val="3"/>
      </rPr>
      <t>ՀՀ տարածքային կառավարման և ենթակառուցվածքների նախարարություն</t>
    </r>
    <r>
      <rPr>
        <sz val="10"/>
        <rFont val="GHEA Grapalat"/>
        <family val="3"/>
      </rPr>
      <t xml:space="preserve">
2023 թվականի ՀՀ պետական բյուջեի 1049 ծրագրի 21001՝ «Պետական նշանակության ավտոճանապարհների հիմնանորոգում» միջոցառման կատարումն ապահովելու համար նախատեսվող ֆինանսական միջոցներն ըստ առաջնահերթությունների և օբյեկտների արդեն իսկ բաշխված են: Ելնելով վերջին շրջանում ՀՀ-ում ստեղծված իրավիճակից՝ առաջնահերթությունը տրվել է առավել բարձր տեխնիկական կարգ և ռազմավարական նշանակություն ունեցող պետական նշանակության ավտոճանապարհներին: Նկատի ունենալով, այն, որ Տ-1-25, /Մ-3/ (Աշտարակ) - Փարպի – Ղազարավան մարզային (տեղական) ավտոճանապարհի կմ0+000 – կմ8+400 հատվածի, Տ-1-13, (Տ-1-25) - Բազմաղբյուր – Ղազարավան մարզային (տեղական) ավտոճանապարհի կմ0+000 – կմ4+000 հատվածի, Տ-1-33, Կոշ (Տ-1-8) - Վերին Սասունիկ – Ավան մարզային (տեղական) ավտոճանապարհի կմ0+000 – կմ7+000 հատվածի Տ-1-82, /Հ-20/ (Ագարակ) - /Հ-86/ (Աղձք) ավտոճանապարհի մարզային (տեղական) կմ0+000 – կմ1+000 հատվածի հիմնանորոգումը ներառված չէ 2023-2025թթ ՄԺԾ ծրագրում, հետևաբար նշված ավտոճանապարհները չեն ներառվել 2023 թվականին հիմնանորոգման ենթակա ճանապարհահատվածների ցանկում:
Միաժամանակ տեղեկացնում ենք, որ ՏԿԵ նախարարությունը կդիտարկի նշված ճանապարհահատվածների հիմնանորոգման հարցը և հնարավորության դեպքում կներառի առաջիկա տարիների ճանապարհաշինական որևէ ծրագրում:</t>
    </r>
  </si>
  <si>
    <r>
      <rPr>
        <b/>
        <sz val="10"/>
        <rFont val="GHEA Grapalat"/>
        <family val="3"/>
      </rPr>
      <t>ՀՀ կրթության, գիտության, մշակույթի և սպորտի նախարարություն</t>
    </r>
    <r>
      <rPr>
        <sz val="10"/>
        <rFont val="GHEA Grapalat"/>
        <family val="3"/>
      </rPr>
      <t xml:space="preserve">
Որևիցե կապիտալ բնույթի ծախս պետական բյուջեով նախատեսելու համար անհրաժեշտ է օրենսդրությամբ սահմանված կարգով հաստատված նախագծանախահաշվային փաստաթղթերի առկայություն:
Բացի այդ ներկայումս իրականացվում են կրթական հաստատությունների քարտեզագրման աշխատանքներ (ինչպես օրինակ կատարվել է Սյունիքի մարզում), որոնց աշխատանքների ավարտից հետո է հնարավոր անդրադառնալ նշված հարցին:</t>
    </r>
  </si>
  <si>
    <r>
      <rPr>
        <b/>
        <sz val="10"/>
        <rFont val="GHEA Grapalat"/>
        <family val="3"/>
      </rPr>
      <t>ՀՀ կրթության, գիտության, մշակույթի և սպորտի նախարարություն</t>
    </r>
    <r>
      <rPr>
        <sz val="10"/>
        <rFont val="GHEA Grapalat"/>
        <family val="3"/>
      </rPr>
      <t xml:space="preserve">
Որևիցե կապիտալ բնույթի ծախս պետական բյուջեով նախատեսելու համար անհրաժեշտ է օրենսդրությամբ սահմանված կարգով հաստատված նախագծանախահաշվային փաստաթղթերի առկայություն, բացի այդ հարկ է նշել, որ  «Գեղագիտության ազգային կենտրոն» ՓԲԸ-ն  (որի կազմում գործում է  «Մետրո» թատրոնը), ԿԳՄՍ նախարարություն նշվածի մասով որևիցե հայտ չի ներկայացրել:</t>
    </r>
  </si>
  <si>
    <r>
      <rPr>
        <b/>
        <sz val="10"/>
        <rFont val="GHEA Grapalat"/>
        <family val="3"/>
      </rPr>
      <t>ՀՀ կրթության, գիտության, մշակույթի և սպորտի նախարարություն</t>
    </r>
    <r>
      <rPr>
        <sz val="10"/>
        <rFont val="GHEA Grapalat"/>
        <family val="3"/>
      </rPr>
      <t xml:space="preserve">
Առաջարկն ընդունելու և բյուջետավորելու համար անհրաժեշտ է ներկայացնել ծախսերի նախահաշիվ՝ գնային հարցումներով, բացի այդ հարկ է նշել, որ «Գեղագիտության ազգային կենտրոն» ՓԲԸ-ն  (որի կազմում գործում է  «Մետրո» թատրոնը), ԿԳՄՍ նախարարություն նշվածի մասով որևիցե հայտ չի ներկայացրել:</t>
    </r>
  </si>
  <si>
    <t>Աշխատանքների իրականացմանը հնարավոր կլինի անդրադառնալ համապատասխան պետական լիազոր մարմնի կողմից ներկայացված ծրագրերով նախատեսված հատկացումների շրջանակներում՝ ելնելով աշխատանքների իրականացման առաջնահերթություններից:</t>
  </si>
  <si>
    <t>Առաջարկությունը ընդունելի կլինի ՀՀ 2023 թվականի պետական բյուջեի եկամուտների բավարար չափով հավաքագրման դեպքում:</t>
  </si>
  <si>
    <r>
      <rPr>
        <b/>
        <sz val="10"/>
        <rFont val="GHEA Grapalat"/>
        <family val="3"/>
      </rPr>
      <t>ՀՀ կրթության, գիտության, մշակույթի և սպորտի նախարարություն</t>
    </r>
    <r>
      <rPr>
        <sz val="10"/>
        <rFont val="GHEA Grapalat"/>
        <family val="3"/>
      </rPr>
      <t xml:space="preserve">
Որևիցե կապիտալ բնույթի ծախս պետական բյուջեով նախատեսելու համար անհրաժեշտ է օրենսդրությամբ սահմանված կարգով հաստատված նախագծանախահաշվային փաստաթղթերի առկայություն:
Բացի այդ ներկայումս իրականացվում են կրթական հաստատությունների քարտեզագրման աշխատանքներ (ինչպես օրինակ կատարվել է Սյունիքի մարզում), որոնց աշխատանքների ավարտից հետո է հնարավոր անդրադառնալ նշված հարցին:    
</t>
    </r>
    <r>
      <rPr>
        <b/>
        <sz val="10"/>
        <rFont val="GHEA Grapalat"/>
        <family val="3"/>
      </rPr>
      <t>ՀՀ տարածքային կառավարման և ենթակառուցվածքների նախարարություն</t>
    </r>
    <r>
      <rPr>
        <sz val="10"/>
        <rFont val="GHEA Grapalat"/>
        <family val="3"/>
      </rPr>
      <t xml:space="preserve"> 
1189՝ Դպրոցների սեյսմիկ անվտանգության մակարդակի բարձրացման ծրագրում ընդգրկված դպրոցների ցանկը հաստատված է ՀՀ կառավարության 23.07.2015թ N 797-Ն որոշմամբ։ Արարատի մարզի Վեդու թիվ 1 հիմնական դպրոցը այդ ցանկի մեջ չի մտնում։ Ոստի այդ դպրոցի շենքի ամրացման աշխատանքները ներառված չեն 2023թ պետբյուջեում 1189 ծրագրի շրջանակներում։ Ինչպես նշված է ՀՀ տարածքային կառավարման և զարգացման նախարարի 29.01.2019թ N 01/18/525-19 նամակում, այս հարցը հնարավոր է քննարկել ծրագրում տնտեսված կամ լրացուցիչ գումարների առկայության դեպքում, որոնք այս պահի դրությամբ բացակայում են։</t>
    </r>
  </si>
  <si>
    <r>
      <rPr>
        <b/>
        <sz val="10"/>
        <rFont val="GHEA Grapalat"/>
        <family val="3"/>
      </rPr>
      <t>ՀՀ առողջապահության նախարարություն</t>
    </r>
    <r>
      <rPr>
        <sz val="10"/>
        <rFont val="GHEA Grapalat"/>
        <family val="3"/>
      </rPr>
      <t xml:space="preserve">
2019 թվականին «Առողջ ապրելակերպի խթանմանն ու ծխելու դեմ պայքարի միջոցառումներ» միջոցառնամ համար նախատեսված է եղել 100 մլն դրամ, որի շրջանակներում իրականացվել են ծխախոտային արտադրատեսակների և դրանց փոխարինիչների վնասակարության վերաբերյալ լայնածավալ իրազեկման աշխատանքներ: 2020 թվականի համար նույնպես նախատեսված է եղել իրականացնել միջոցառումներ 100 մլն դրամի սահմաններում: Սակայն հաշվի առնելով COVID-19 համավարակի պայմաններում ստեղծված իրավիճակը, ինչպես նաև 44-օրյա պատերազմը և դրա հետևանքները, հաջողվեց իրականացնել նախատեսվածից միայն 3 միջոցառում: Հաշվի առնելով, որ գնման գործընթացը ավարտված էր և պայամանագրերը կնքված էին, 3 մնացած միջոցառումների կատարումը իրականացվեց 2021 թվականին: 
2023 թվականի «Առողջ ապրելակերպի խթանմանն ու ծխելու դեմ պայքարի միջոցառումներ» միջոցառնամ կատարման համար նախատեսված 100 մլն դրամը ծախսվելու է հետևյալ միջոցառումների կատարման նպատակով.
- Առողջ սնուցման խթանմանն ուղղված աշխատանքներ. Սննդային ուղեցույցների մշակում, ուղեցույցերի և թռուցիկների տպագրություն և տարածում.
- Ծխախոտային արտադրատեսակների և դրանց փոխարինիչների դեմ պայքարին ուղղված միջոցառումներ. Սոցիալական գովազդի պատրաստում, պաստառների, թռուցիկների մշակում, տպագրություն և տարածում.
- Ծխախոտի օգտագործման դադարեցմանն ուղղված ծառայությունների բարելավվում. Ծխախոտի օգտագործման դադարեցմանն ուղղված թեժ գծի խորհրդատուների վերապատրաստում, դադարեցմանն ուղղված ալգորիթմերի մշակում, տպագրություն և տարածում:
- Աղի սպառման նվազեցմանն ուղղված միջոցառումներ. Ուղեցույցերի մշակում, տպագրություն և տարածում.
- Առողջ ապրելակերպի խթանմանն ուղղված միջոցառումներ. Տեսահոլովակի նկարահանում և տարածում:
</t>
    </r>
  </si>
  <si>
    <r>
      <t xml:space="preserve">ՀՀ առողջապահության նախարարություն  </t>
    </r>
    <r>
      <rPr>
        <sz val="10"/>
        <rFont val="GHEA Grapalat"/>
        <family val="3"/>
      </rPr>
      <t xml:space="preserve">           
«Յուվենիլ արթրիտ» հիվանդությունն ընդգրկված չէ ՀՀ կառավարության 2019 թվականի մայիսի 30-ի N 642-Ն որոշման այն հիվանդությունների ցանկում, որոնց առկայության դեպքում ամբուլատոր-պոլիկլինիկական, դիսպանսերային և հիվանդանոցային բժշկական  հաստատությունների միջոցով դեղերը հիվանդներին տրվում են անվճար:  
Հայտնում եմ, որ «Յուվենիլ արթրիտ» հիվանդությունը վերոգրյալ կառավարության որոշման հիվանդությունների ցանկում ընդգրկելու վերաբերյալ հնարավորությունները ուսումնասիրվել են Առողջապահության նախարարությունում, կազմակերպվել են մասնագիտական հանդիպում-քննարկումներ, վերլուծություններ: 
Տեղեկացնում եմ, որ հավելյալ ֆինանսական միջոցների առկայության դեպքում` Առողջապահության նախարարության կողմից կիրականացվի «Յուվենիլ արթրիտ» հիվանդության բուժման համար նախատեսված դեղերի կենտրոնացված կարգով ձեռքբերում:</t>
    </r>
  </si>
  <si>
    <r>
      <rPr>
        <b/>
        <sz val="10"/>
        <rFont val="GHEA Grapalat"/>
        <family val="3"/>
      </rPr>
      <t>ՀՀ առողջապահության նախարարություն</t>
    </r>
    <r>
      <rPr>
        <sz val="10"/>
        <rFont val="GHEA Grapalat"/>
        <family val="3"/>
      </rPr>
      <t xml:space="preserve"> 
2023 թվականի բյուջեի հայտում ներառված չէ:</t>
    </r>
  </si>
  <si>
    <r>
      <t xml:space="preserve">ՀՀ առողջապահության նախարարություն
</t>
    </r>
    <r>
      <rPr>
        <sz val="10"/>
        <rFont val="GHEA Grapalat"/>
        <family val="3"/>
      </rPr>
      <t xml:space="preserve">Նոր ավելացված արդյունքային ցուցանիշների մեջ պացիենտների տեսակարար կշիռը արտահայտված է տոկոսով: Ներկայացված առաջարկի հիման վրա ավելացվել է նաև  դեպքերի թվով ցուցանիշ:
</t>
    </r>
    <r>
      <rPr>
        <b/>
        <sz val="10"/>
        <rFont val="GHEA Grapalat"/>
        <family val="3"/>
      </rPr>
      <t xml:space="preserve">
</t>
    </r>
  </si>
  <si>
    <r>
      <t xml:space="preserve">ՀՀ առողջապահության նախարարություն
</t>
    </r>
    <r>
      <rPr>
        <sz val="10"/>
        <rFont val="GHEA Grapalat"/>
        <family val="3"/>
      </rPr>
      <t>Ընդունվել է կատարված է համապատասխան փոփոխություն:</t>
    </r>
  </si>
  <si>
    <r>
      <t xml:space="preserve">ՀՀ առողջապահության նախարարություն
</t>
    </r>
    <r>
      <rPr>
        <sz val="10"/>
        <rFont val="GHEA Grapalat"/>
        <family val="3"/>
      </rPr>
      <t>Առաջարկը ընդունված է, ցուցանիշները ավելացված են:</t>
    </r>
  </si>
  <si>
    <r>
      <t xml:space="preserve">ՀՀ առողջապահության նախարարություն
</t>
    </r>
    <r>
      <rPr>
        <sz val="10"/>
        <rFont val="GHEA Grapalat"/>
        <family val="3"/>
      </rPr>
      <t xml:space="preserve">Եվրասիական հիմնադրամի միջոցներից ֆինանսավորվող «Առողջապահության առաջնային օղակում ոչ վարակիչ հիվանդությունների կանխարգելման և վերահսկողության  կատարելագործում»  դրամաշնորհային ծրագրի համաձայնագրով նախատեսված է 1 հատ մամոգրաֆիայի շարժական սարքի ձեռքբերում, ինչը ձեռք է բերվել 2020 թվականին, որով էլ պայմանավորված է 201մլն. դրամ փաստացի կատարողականը:   </t>
    </r>
    <r>
      <rPr>
        <b/>
        <sz val="10"/>
        <rFont val="GHEA Grapalat"/>
        <family val="3"/>
      </rPr>
      <t xml:space="preserve">                                                                                               </t>
    </r>
    <r>
      <rPr>
        <sz val="10"/>
        <rFont val="GHEA Grapalat"/>
        <family val="3"/>
      </rPr>
      <t>2021թվականի 32001 միջոցառման մեջ բացի 10 համակարգչային սարքավորումների ձեռքբերումից, նախատեսված էր մամոգրաֆիայի շարժական սարքի ապամոնտաժման և մոնտաժման, ինչպես նաև այլ ծախսեր կապված սարքի հետ, որը փաստացի կազմել է 1,649 մլն դրամ: 2021 թվականին նախատեսված 10 համակարչային սարքավորումները ձեռք չեն բերվել՝ մրցույթը չկայանալու պատճառով:                                                                                                                                     2022 թվականի բյուջեով 32001 միջոցառման  համակարգչային սարքավորումների քանակը նախատեսվել է ոչ թե 10 այլ 18 համակարչային սարքավորումներ՝ Լոռու և Տավուշի մարզերի ԱԱՊ օղակի բուժ. հաստատություններին  խրախուսելու համար: 2022թվականի նախատեսված էր նաև «Շարունակական բժշկական կրթության, ներառյալ հավաստագրման ծրագրի ինտերնետ մոդուլի մշակման աշխատանքների իրականացումը», որի ընդհանուր գումարը կազմում է 39,246 մլն դրամ: Նշված միջոցառումը Դրամաշնորհային ծրագրից հանելու և ֆինանսական միջոցները ՀՀ Շիրակի մարզում սքրինինգային հետազոտությունների իրականացմանը ուղղելու նպատակով Կայունացման և զարգացման եվրասիական հիմնադրամին 14.07.2022թ․ ՀՀ ֆինանսների նախարարի անունից ներկայացվել է Դրամաշնորհային Համաձայնագրում փոփոխություն կատարելու վերաբերյալ առաջարկություն։ Լոռու մարզի համար նախատեսված համակարգչային սարքավորումները ձեռք են բերվել, իսկ  Տավուշի մարզի համար համակարգչային սարքավորումների ձեռքբերումը կիրականացվի 2022թ․-ի II կիսամյակում՝ մարզի սքրինինգային հետազոտությունների ավարտից հետո:</t>
    </r>
  </si>
  <si>
    <r>
      <t xml:space="preserve">ՀՀ առողջապահության նախարարություն
</t>
    </r>
    <r>
      <rPr>
        <sz val="10"/>
        <rFont val="GHEA Grapalat"/>
        <family val="3"/>
      </rPr>
      <t>32005 միջոցառման մեջ ներառված է  նաև Մարտունու ԲԿ-ի շենքի կառուցման շինարարական և հեղինակային հսկողության աշխատանքների գումարները, որոնք  դեռևս իրականացվում են 32002 միջոցառման շրջանակներում: Ս.թ. օգոստոս ամսից նախատեսվում է Մարտունու ԲԿ-ի շենքի կառուցման աշխատանքների ֆինանսավարումը 32002 միջոցառումից տեղափոխել 32005 միջոցառում:                                                                                                                                    Մարտունու ԲԿ-ի արդիականացման համար բժշկական սարքավորումների և կահույքի ձեռքբեման մրցույթը հայտարարվել է, բացումը տեղ է ունեցել ս.թ. հուլիսի 22-ին:  «ՀՀ 2023 թվականի պետական բյուջեի մասին» օրենքի նախագծում նախատեսված 1,963,403 մլն դրամի մեջ ներառված է նաև Վայոց Ձորի մարզային հիվանդանոցի արդիականացման համար բժշկական սարքավորումների և կահույքի ձեռքբերումը:</t>
    </r>
  </si>
  <si>
    <r>
      <t xml:space="preserve">ՀՀ առողջապահության նախարարություն
</t>
    </r>
    <r>
      <rPr>
        <sz val="10"/>
        <rFont val="GHEA Grapalat"/>
        <family val="3"/>
      </rPr>
      <t>«Ախտորոշիչ սարքավորումների հավաքածու» ցուցանիշը խմբագրվել է «ռենտգենոգրաֆիկ թվային համակարգ» ցուցանիշով: Ցուցանիշները սահմանվում են համաձայն դրամաշնորհատուի կողմից հաստատված բյուջեի, և գնահատված կարիքների: Հաշվի առնելով նաև սարքավորումների ծառայության երկարաժամկետությունը, արդյունքային ցուցանիշները չեն կրկնվում տարեցտարի:</t>
    </r>
  </si>
  <si>
    <r>
      <t xml:space="preserve">ՀՀ առողջապահության նախարարություն
</t>
    </r>
    <r>
      <rPr>
        <sz val="10"/>
        <rFont val="GHEA Grapalat"/>
        <family val="3"/>
      </rPr>
      <t xml:space="preserve">Արդյունքային ցուցանիշներում «Վայոց Ձորի մարզային հիվանդանոցի նոր շենքի կառուցման աշխատանքներ/տոկոս» տողի 2023 թվականի սյունակում նշված «1» արդյունքային ցուցանիշը, ոչ թե 1%- է, այլ մեկ հատ քանակական միավոր:       </t>
    </r>
  </si>
  <si>
    <r>
      <t xml:space="preserve">ՀՀ առողջապահության նախարարություն
</t>
    </r>
    <r>
      <rPr>
        <sz val="10"/>
        <rFont val="GHEA Grapalat"/>
        <family val="3"/>
      </rPr>
      <t>Հիվանդների թվի փոփոխությունը կապված է անվճար և արտոնյալ պայմաններով և կենտրոնացված կարգով դեղորայքի ստացման հետ:</t>
    </r>
  </si>
  <si>
    <r>
      <t xml:space="preserve">ՀՀ առողջապահության նախարարություն
</t>
    </r>
    <r>
      <rPr>
        <sz val="10"/>
        <rFont val="GHEA Grapalat"/>
        <family val="3"/>
      </rPr>
      <t>Կազմակերպությունների թիվը, որտեղ կատարվում են ներդրումները (հատ) թվով 6 հատ, Նախագծանախահաշվային փաստաթղթերի քանակ` 2 հատ</t>
    </r>
  </si>
  <si>
    <r>
      <t xml:space="preserve">ՀՀ առողջապահության նախարարություն
</t>
    </r>
    <r>
      <rPr>
        <sz val="10"/>
        <rFont val="GHEA Grapalat"/>
        <family val="3"/>
      </rPr>
      <t>Նշված փոփոխությունները նախատեսվում է դիտարկել 2024-2026 թթ. ՄԺԾԾ հայտի ժամանակ</t>
    </r>
  </si>
  <si>
    <r>
      <t xml:space="preserve">ՀՀ առողջապահության նախարարություն
</t>
    </r>
    <r>
      <rPr>
        <sz val="10"/>
        <rFont val="GHEA Grapalat"/>
        <family val="3"/>
      </rPr>
      <t>2021 թվականի կատարողականում ներկայացված է թվով 12 հիվանդություն:</t>
    </r>
  </si>
  <si>
    <r>
      <t xml:space="preserve">ՀՀ առողջապահության նախարարություն
</t>
    </r>
    <r>
      <rPr>
        <sz val="10"/>
        <rFont val="GHEA Grapalat"/>
        <family val="3"/>
      </rPr>
      <t>Գումարի ավելացումը պայմանավորված է մեկ երեխայի հաշվարկով բուժման միջին արժեքի բարձրացմամբ</t>
    </r>
  </si>
  <si>
    <r>
      <t xml:space="preserve">ՀՀ առողջապահության նախարարություն
</t>
    </r>
    <r>
      <rPr>
        <sz val="10"/>
        <rFont val="GHEA Grapalat"/>
        <family val="3"/>
      </rPr>
      <t>Նշված փոփոխությունները կատարված են:</t>
    </r>
    <r>
      <rPr>
        <b/>
        <sz val="10"/>
        <rFont val="GHEA Grapalat"/>
        <family val="3"/>
      </rPr>
      <t xml:space="preserve">
</t>
    </r>
  </si>
  <si>
    <r>
      <t>ՀՀ առողջապահության նախարարություն</t>
    </r>
    <r>
      <rPr>
        <sz val="10"/>
        <rFont val="GHEA Grapalat"/>
        <family val="3"/>
      </rPr>
      <t xml:space="preserve">
Նշված փոփոխությունները նախատեսվում է դիտարկել 2024-2026 թթ. ՄԺԾԾ հայտի ժամանակ</t>
    </r>
  </si>
  <si>
    <t>Առաջարկին հնարավոր է անդրադառնալ ՀՀ 2024-2026թթ. բյուջետային գործընթացի ժամանակ, ՀՀ կրթության, գիտության, մշակույթի և սպորտի նախարարությանը նախատեսված ընդհանուր հատկացումների շրջանակներում՝ ելնելով ոլորտային և ծախսային առաջնահերթություններից:</t>
  </si>
  <si>
    <t xml:space="preserve"> ՀՀ Ազգային Ժողովի պատգամավոր  Հերիքնազ Տիգրանյան</t>
  </si>
  <si>
    <t xml:space="preserve">1160 ծրագրի 11001 միջոցառման հաշմանդամություն ունեցող անձանց պետական հավաստագրերով տրամադրվող աջակցող միջոցների վերանորոգման ծառայությունը ունի մեծ պահանջարկ, սակայն նշված խնդիրների պատճառով վերանորոգման միջոցառումը վերջին երկու տարիներին չի իրականացվում։ Ուստի առաջարկվում է ապահովել այնպիսի կարգավորումներ, որ պետական հավաստագրերի միջոցով շահառուին տրամադրված աջակցող միջոցի վերանորոգման կարիք առաջանալու դեպքում շահառուն հնարավորություն ունենա աջակցող միջոցի վերանորոգումը ստանալ տվյալ աջակցող միջոցը տրամադրած կազմակերպության կողմից:
Հաշվի առնելով վերոգրյալը, առաջարկվում է ՀՀ 2023 թվականի պետական բյուջեի նախագծով նախատեսված 1160 ծրագրի «11001. Հաշմանդամություն ունեցող անձանց աջակցող միջոցների վերանորոգում» միջոցառումը փոխարինել  «12002. Հաշմանդամություն ունեցող անձանց աջակցող միջոցների վերանորոգում» միջոցառմամբ՝ տրանսֆերտի իրականացման տեսակ տարբերակով։ </t>
  </si>
  <si>
    <t>ՀՀ աշխատանքի և սոցիալական հարցերի նախարարություն</t>
  </si>
  <si>
    <t>ՀՀ տարածքային կառավարման և ենթակառուցվածքների նախարարության 1189՝ «Դպրոցների սեյսմիկ անվտանգության մակարդակի բարձրացման» ծրագրի 12001` «Ասիական զարգացման բանկի աջակցությամբ իրականացվող դպրոցների սեյսմիկ պաշտպանության ծրագրի շրջանակներում ՀՀ դպրոցների սեյսմիկ անվտանգության բարելավմանն ուղղված» միջոցառման շրջանակներում նախատեսել 400 մլն դրամ՝ Արմավիրի մարզի Գեղակերտի միջնակարգ դպրոցի հիմնանորոգման համար։</t>
  </si>
  <si>
    <t xml:space="preserve"> ՀՀ Ազգային Ժողովի պատգամավոր Շիրակ Թորոսյան</t>
  </si>
  <si>
    <t xml:space="preserve"> ՀՀ Ազգային Ժողովի պատգամավոր Նաիրա Եղիազարյան</t>
  </si>
  <si>
    <t>Առաջարկում եմ «Հայաստանի Հանրապետության 2023 թվականի պետական բյուջեի» նախագծում Վրաստանի հայալեզու լրատվամիջոցների համար նախատեսված 10 միլիոն ՀՀ դրամը կրկնապատկել: 
Առաջարկը պայմանավորված է այն հանգամանքով, որ Վրաստանում թուրքական և ադրբեջանական գումարներով ֆինանսավորվող բազմաթիվ լրատվամիջոցներ զանգվածային հակահայկական քարոզչություն են իրականացնում, որին դիմակայելու ամենաարդյունավետ ճանապարհը հայալեզու լրատվամիջոցների ֆինանսավորման ավելացումն է: Ավելացնելով ֆինանսավորումը մենք հնարավորություն կընձեռենք Վրաստանի հայալեզու լրատվամիջոցներին քառալեզու ձևաչափով (հայերեն, վրացերեն, ռուսերեն և անգլերեն) նյութեր, վերլուծություններ և առօրյա լրատվական հոսքեր ապահովել՝ հայկական տեսակետերը առաջ մղելու և տարածելու համար։
Միաժամանակ Վրաստանի հայալեզու լրատվամիջոցների արդյունավետ գործունեությունը լրացուցիչ հնարավորություններ է ընձեռում վրացահայության շրջանում հայոց լեզվի պահպանման և տարածման համար։</t>
  </si>
  <si>
    <t>Առաջարկում եմ կրկնապատկել «Հայկական հանրագիտարան» հրատարակչություն ՊՈԱԿ-ին հատկացվող 29 400 000 ՀՀ դրամը։ 
Հանրագիտարանի կողմից ստեղծվող գիտահանրամատչելի հրատարակությունները հանդիսանում են համացանցային գիտահանրամատչելի տեղեկատվական հեղինակավոր աղբյուրների (վիքիպեդիա և այլն) հիմնական համալրողները։ Այդ հրատարակությունները կարևոր են նաև համացանցում հայկական տեսակետի պաշտպանության տեսանկյունից, որը լայն հնարավորություն է ստեղծում համացանցում լայնորեն տարածված և տարածվող կեղծ, հակահայ, անգամ թշնամական նյութերի և տեղեկատվության դեմ արդյունավետ պայքար մղելու համար։
«Հայկական հանրագիտարան» հրատարակչություն ՊՈԱԿ-ը ավանդական մեծ ներուժ ունի բնակչության լայն շրջանակներին հասանելի գիտահանրամատչելի ուսումնասիրությունների ասպարեզում։</t>
  </si>
  <si>
    <t xml:space="preserve">
Առաջարկությունը ընդունելի կլինի ՀՀ 2023 թվականի պետական բյուջեի եկամուտների բավարար չափով հավաքագրման դեպքում: </t>
  </si>
  <si>
    <t>Բարձրացված հարցի վերաբերյալ կարևորում ենք լիազոր մարմնի դիրքորոշումը:</t>
  </si>
  <si>
    <t>2019 թվականին «Առողջ ապրելակերպի խթանմանն ու ծխելու դեմ պայքարի միջոցառումներ» միջոցառնամ համար նախատեսված է եղել 100 մլն դրամ, որի շրջանակներում իրականացվել են ծխախոտային արտադրատեսակների և դրանց փոխարինիչների վնասակարության վերաբերյալ լայնածավալ իրազեկման աշխատանքներ: 2020 թվականի համար նույնպես նախատեսված է եղել իրականացնել միջոցառումներ 100 մլն դրամի սահմաններում: Սակայն հաշվի առնելով COVID-19 համավարակի պայմաններում ստեղծված իրավիճակը, ինչպես նաև 44-օրյա պատերազմը և դրա հետևանքները, հաջողվեց իրականացնել նախատեսվածից միայն 3 միջոցառում: Հաշվի առնելով, որ գնման գործընթացը ավարտված էր և պայամանագրերը կնքված էին, 3 մնացած միջոցառումների կատարումը իրականացվեց 2021 թվականին: 
2023 թվականի «Առողջ ապրելակերպի խթանմանն ու ծխելու դեմ պայքարի միջոցառումներ» միջոցառնամ կատարման համար նախատեսված 100 մլն դրամը ծախսվելու է հետևյալ միջոցառումների կատարման նպատակով.
- Առողջ սնուցման խթանմանն ուղղված աշխատանքներ. Սննդային ուղեցույցների մշակում, ուղեցույցերի և թռուցիկների տպագրություն և տարածում.
- Ծխախոտային արտադրատեսակների և դրանց փոխարինիչների դեմ պայքարին ուղղված միջոցառումներ. Սոցիալական գովազդի պատրաստում, պաստառների, թռուցիկների մշակում, տպագրություն և տարածում.
- Ծխախոտի օգտագործման դադարեցմանն ուղղված ծառայությունների բարելավվում. Ծխախոտի օգտագործման դադարեցմանն ուղղված թեժ գծի խորհրդատուների վերապատրաստում, դադարեցմանն ուղղված ալգորիթմերի մշակում, տպագրություն և տարածում:
- Աղի սպառման նվազեցմանն ուղղված միջոցառումներ. Ուղեցույցերի մշակում, տպագրություն և տարածում.
- Առողջ ապրելակերպի խթանմանն ուղղված միջոցառումներ. Տեսահոլովակի նկարահանում և տարածում:</t>
  </si>
  <si>
    <t>Առաջարկին հնարավոր է անդրադառնալ ՀՀ 2024-2026թթ. բյուջետային գործընթացի ժամանակ, ՀՀ առողջապահության նախարարությանը նախատեսված ընդհանուր հատկացումների շրջանակներում՝ ելնելով ոլորտային և ծախսային առաջնահերթություններից:</t>
  </si>
  <si>
    <t>Հաշվի առնելով, որ առաջարկությունը վերաբերում է արդյունքային (ոչ ֆինանսական) ցուցանիշներին՝ ուստի կարևորում ենք լիազոր մարմնի դիրքորոշումը:</t>
  </si>
  <si>
    <t>Առաջարկն ընդունվել է՝ արդյունքային (ոչ ֆինանսական ցուցանիշներում կատարված է համապատասխան փոփոխություն:</t>
  </si>
  <si>
    <t>Եվրասիական հիմնադրամի միջոցներից ֆինանսավորվող «Առողջապահության առաջնային օղակում ոչ վարակիչ հիվանդությունների կանխարգելման և վերահսկողության  կատարելագործում»  դրամաշնորհային ծրագրի համաձայնագրով նախատեսված է 1 հատ մամոգրաֆիայի շարժական սարքի ձեռքբերում, ինչը ձեռք է բերվել 2020 թվականին, որով էլ պայմանավորված է 201մլն. դրամ փաստացի կատարողականը:                                           2021թվականի 32001 միջոցառման մեջ բացի 10 համակարգչային սարքավորումների ձեռքբերումից, նախատեսված էր մամոգրաֆիայի շարժական սարքի ապամոնտաժման և մոնտաժման, ինչպես նաև այլ ծախսեր կապված սարքի հետ, որը փաստացի կազմել է 1,649 մլն դրամ: 2021 թվականին նախատեսված 10 համակարչային սարքավորումները ձեռք չեն բերվել՝ մրցույթը չկայանալու պատճառով:                                                                            2022 թվականի բյուջեով 32001 միջոցառման  համակարգչային սարքավորումների քանակը նախատեսվել է ոչ թե 10 այլ 18 համակարչային սարքավորումներ՝ Լոռու և Տավուշի մարզերի ԱԱՊ օղակի բուժ. հաստատություններին  խրախուսելու համար: 2022թվականի նախատեսված էր նաև «Շարունակական բժշկական կրթության, ներառյալ հավաստագրման ծրագրի ինտերնետ մոդուլի մշակման աշխատանքների իրականացումը», որի ընդհանուր գումարը կազմում է 39,246 մլն դրամ: Նշված միջոցառումը Դրամաշնորհային ծրագրից հանելու և ֆինանսական միջոցները ՀՀ Շիրակի մարզում սքրինինգային հետազոտությունների իրականացմանը ուղղելու նպատակով Կայունացման և զարգացման եվրասիական հիմնադրամին 14.07.2022թ․ ՀՀ ֆինանսների նախարարի անունից ներկայացվել է Դրամաշնորհային Համաձայնագրում փոփոխություն կատարելու վերաբերյալ առաջարկություն։ Լոռու մարզի համար նախատեսված համակարգչային սարքավորումները ձեռք են բերվել, իսկ  Տավուշի մարզի համար համակարգչային սարքավորումների ձեռքբերումը կիրականացվի 2022թ․-ի II կիսամյակում՝ մարզի սքրինինգային հետազոտությունների ավարտից հետո:</t>
  </si>
  <si>
    <t>32005 միջոցառման մեջ ներառված է  նաև Մարտունու ԲԿ-ի շենքի կառուցման շինարարական և հեղինակային հսկողության աշխատանքների գումարները, որոնք  դեռևս իրականացվում են 32002 միջոցառման շրջանակներում: Ս.թ. օգոստոս ամսից նախատեսվում է Մարտունու ԲԿ-ի շենքի կառուցման աշխատանքների ֆինանսավարումը 32002 միջոցառումից տեղափոխել 32005 միջոցառում:                                                         Մարտունու ԲԿ-ի արդիականացման համար բժշկական սարքավորումների և կահույքի ձեռքբեման մրցույթը հայտարարվել է, բացումը տեղ է ունեցել ս.թ. հուլիսի 22-ին:  «ՀՀ 2023 թվականի պետական բյուջեի մասին» օրենքի նախագծում նախատեսված 1,963,403 մլն դրամի մեջ ներառված է նաև Վայոց Ձորի մարզային հիվանդանոցի արդիականացման համար բժշկական սարքավորումների և կահույքի ձեռքբերումը:</t>
  </si>
  <si>
    <t>«Ախտորոշիչ սարքավորումների հավաքածու» ցուցանիշը խմբագրվել է «ռենտգենոգրաֆիկ թվային համակարգ» ցուցանիշով: Ցուցանիշները սահմանվում են համաձայն դրամաշնորհատուի կողմից հաստատված բյուջեի, և գնահատված կարիքների: Հաշվի առնելով նաև սարքավորումների ծառայության երկարաժամկետությունը, արդյունքային ցուցանիշները չեն կրկնվում տարեցտարի:</t>
  </si>
  <si>
    <t xml:space="preserve">Արդյունքային ցուցանիշներում «Վայոց Ձորի մարզային հիվանդանոցի նոր շենքի կառուցմանաշխատանքներ/տոկոս» տողի 2023 թվականի սյունակում նշված «1» արդյունքային ցուցանիշը, ոչ թե 1%- է, այլ մեկ հատ քանակական միավոր:     </t>
  </si>
  <si>
    <t xml:space="preserve"> 8 կազմակերպություններից 2-ում իրականացվում է նախագծային աշխատանքներ, ավելացվել է նախագծանախահաշվային փաստաթղթերի քանակ տող:
 Թվով 11 կազմակերպությունների անունները ներկայացված է ՀՀ 2023թ-ի պետական բյուջեի նախագծի N 1 հավելվածի N 3 աղյուսակում:
</t>
  </si>
  <si>
    <t>Մինչև 2022թ. Միջոցառումն ունեցել է 1 արդյունքային ցուցանիշ՝  «Դատաբժշկական փորձաքննությունների թիվ, հատ»  արդյունքային չափորոշիչը, որում էլ ներառված են եղել նաև դիակների, կենդանի անձանց, դատագենետիկ և հյուսվածքաբանական փորձաքննությունների մասով ցուցանիշները: 2022թ. Միջոցառման արդյունքային ցուցանիշները վերանայվել են և վերը նշված ցուցանիշները ներկայացվել են առանձին տողով, ինչով էլ պայմանավորված է  «Դատաբժշկական փորձաքննությունների թիվ, հատ»  արդյունքային ցուցանիշի նվազեցումը:</t>
  </si>
  <si>
    <t>Առաջարկը նախատեսվում է դիտարկել 2024-2026 թթ. ՄԺԾԾ հայտի ժամանակ:</t>
  </si>
  <si>
    <t>2021 թվականի կատարողականում ներկայացված է թվով 12 հիվանդություն:</t>
  </si>
  <si>
    <t>Ավելացումը պայմանավորված է մեկ երեխայի հաշվարկով բուժման միջին արժեքի 7.2%-ով բարձրացմամբ:</t>
  </si>
  <si>
    <t>Նշված փոփոխությունները նախատեսվում է դիտարկել 2024-2026 թթ. ՄԺԾԾ հայտի ժամանակ</t>
  </si>
  <si>
    <t>Հիվանդների թվի փոփոխությունը կապված է անվճար և արտոնյալ պայմաններով և կենտրոնացված կարգով դեղորայքի ստացման հետ:
«Հիվանդությունների կանխարգելում և վերահսկում» տողի դիմաց նշված 193.769 թիվը՝ իրականացվելիք հետազոտությունների քանակն է:</t>
  </si>
  <si>
    <r>
      <t xml:space="preserve">ՀՀ առողջապահության նախարարություն
</t>
    </r>
    <r>
      <rPr>
        <sz val="10"/>
        <rFont val="GHEA Grapalat"/>
        <family val="3"/>
      </rPr>
      <t>Դիքորոշում չի ներկայացվել:</t>
    </r>
  </si>
  <si>
    <t>1126 ծրագրի 11001 միջոցառման նպատակն է Առողջապահության ոլորտի պետական քաղաքականության մշակումը, ծրագրերի իրականցումը և մոնիտորինգ, հետևաբար նշված միջոցառման շրջանակներում նպատակահարմար չէ ավելացնել առաջարկվող արդյունքային չափորոշիչները:
Եթե բարծրացված հարցը վերաբերում է 1207 ծրագրի 11001 միջոցառմանը, ապա 
նշված փոփոխություններին հնարավոր կլինի անդրադառնալ 2024-2026 թթ. ՄԺԾԾ հայտի ժամանակ:</t>
  </si>
  <si>
    <t xml:space="preserve"> ՀԱՆՐԱՅԻՆ ՔՆՆԱՐԿՈՒՄՆԵՐԻ ՄԻԱՍՆԱԿԱՆ ՀԱՐԹԱԿՈՒՄ ՀՀ 2023 ԹՎԱԿԱՆԻ ՊԵՏԱԿԱՆ ԲՅՈՒՋԵԻ ՆԱԽԱԳԾԻ ՀԱՆՐԱՅԻՆ ՔՆՆԱՐԿՈՒՄՆԵՐԻ ԱՐԴՅՈՒՆՔՆԵՐՈՎ ԱՌՑԱՆՑ ՆԵՐԿԱՅԱՑՎԱԾ ԱՌԱՋԱՐԿՈՒԹՅՈՒՆՆԵՐԻ ԵՎ ԵԶՐԱԿԱՑՈՒԹՅՈՒՆՆԵՐԻ</t>
  </si>
  <si>
    <t>Կարեն Աբրահամյան</t>
  </si>
  <si>
    <t xml:space="preserve">Սոցիալական ոլորտին հատկացվող միջոցները՝ կենսաթոշակների գծով,նշվում է,որ կավելանա 25.2 մլրդ դրամով,սակայն չի նշվում կոնկրետ ինչքան կավելանա միջին կենսաթոշակը, նվազագույն կենսաթոշակը, խնդրում եմ նշել ակնկալվող ավելացման չափերը,առաջարկում եմ վերանայել անապահովության նպաստների չափերը,վերջին անգամ անապահովության նպաստների չափերը փոխվել են 2016 թվականին,այն էլ ընդամենը 1000 դրամի չափով։ </t>
  </si>
  <si>
    <t>"Տնտեսական իրավունքի կենտրոն" Հասարակական կազմակերպություն</t>
  </si>
  <si>
    <t>Կ Ա Ր Ծ Ի Ք «Հայաստանի Հանրապետության 2023 թվականի պետական բյուջեի մասին» ՀՀ օրենքի նախագիծ վերաբերյալ «Տնտեսական իրավունքի կենտրոն» հասարակական կազմակերպությունը, ուսումնասիրելով ««Հայաստանի Հանրապետության 2023 թվականի պետական բյուջեի մասին» ՀՀ օրենքի նախագիծը» (այսուհետև՝ Նախագիծ), հայտնում է հետևյալ նկատառումները, դիտողություններն ու առաջարկությունները. 
Գնահատում ենք Նախագծի հեղինակի արձագանքը ԶԼՄ-ներում հնչեցրած մեր դիտողություններին և ըստ այդմ համապատասխան շտկումներ կատարելով դրանում: 1) Այսպես, արձագանքելով 2022 թ. հոկտեմբերի 3-ին 1in.am կայքին տված իմ հարցազրույցին (https://www.1in.am/3171874.html), և ի կատարումն ՀՀ կառավարության 2018 թ. հոկտեմբերի 10-ի «Հանրային քննարկումների կազմակերպման և անցկացման կարգը հաստատելու և Հայաստանի Հանրապետության կառավարության 2010 թվականի մարտի 25-ի N 296-Ն որոշումը ուժը կորցրած ճանաչելու մասին» թիվ 1146-Ն որոշման իրավակարգավորումների, վերջապես Նախագծի հեղինակն առաջին անգամ հանրային քննարկման դրեց Նախագիծը Հայաստանի Հանրապետության արդարադատության նախարարության կողմից վարվող իրավական ակտերի նախագծերի հրապարակման միասնական կայքում (https://www.e-draft.am/projects/4797/about): 2) Դրա հետ մեկտեղ Նախագիծը, ի խախտումը ՀՀ կառավարության 2018 թ. հոկտեմբերի 10-ի թիվ 1146-Ն որոշման իրավակարգավորումների, հանրային քննարկման է դրվել առանց դրան ուղեկցող փաստաթղթղերի, ինչը հնարավորություն չի ընձեռել հասարակությանը թափանցիկորեն տեղեկանալ Նախագծով նախատեսվող եկամուտների և ծախսերի ամբողջությանը: Դրա արդյունքում Նախագծի վերաբերյալ 2022 թ. հոկտեմբերի 18-ի դրությամբ եղել է ընդամենը 1 առաջարկություն, ինչի վերաբերյալ բացակայում է Նախագծի հեղինակի եզրակացությունը: 3) Նախագծում կատարվել է շտկում դրա ՀՀ կառավարության սեպտեմբերի 29-ի նիստին ներկայացված տարբերակի (Orenq2023TEXT) համեմատությամբ և Օրենքի նախագծի ստորագրությունը՝ Ա.Սարգսյանի անունից փոխարինվել է Վ.Խաչատուրյանի անունով: 4) Նախագծում բացակայում է 2020-2050 թթ. վերափոխման ռազմավարությանը (https://www.gov.am/am/hraparakum/item/1277/) հղումները, ինչը, մեր կարծիքով իրականում, ըստ ՀՀ օրենսդրության, չի հանդիսանում նորմատիվ իրավական փաստաթուղթ։ Դա ՀՀ վարչապետի նախընտրական ծրագրային փաստաթուղթն է ինչը չի հաստատված որևէ նորմատիվ ակտով։ Ավելին, դրա հիմքում չկա որևէ ծրագրային հիմնավորում։ Հետևապես դրան հղումը անելը անլրջացնում է գլխավոր ֆինանսական փաստաթուղթն ամբողջությամբ։ 5) ՀՀ կառավարության պաշտոնական կայքում (https://www.gov.am/am/prsp/) որպես ռազմավարական համապարփակ փաստաթուղթ նշված է միայն «ՀՀ 2014-2025 թթ. հեռանկարային զարգացման ռազմավարական ծրագիրը», ինչն ըստ էության ժամանակավրեպ է և դրան հղումներ Նախագծում իրավացիորեն չկան: Փոխարենը, 2018 թ. թավշյա հեղափոխությունից հետո առայսօր չի մշակվել ՀՀ զարգացման հեռանկարային համապարփակ ռազմավարական մի այնպիսի ծրագիր (քննարկված քաղաքացիական հասարակության ակտիվ մասնակցությամբ), ինչը ուղենիշ կլիներ ՀՀ սոցիալ-տնտեսական հարատև, կայուն, անվտանգ զարգացմանն ու աշխատանքի միջազգային բաժանմանը արժանի մասնակցությանը:</t>
  </si>
  <si>
    <t>Նախագծի 12-15 հոդվածներով կարգավորվում են «ՎՏԲ-Հայաստան բանկ» ՓԲԸ-ում ավանդատու հանդիսացող քաղաքացիների` նախկին ԽՍՀՄ Խնայբանկի ՀԽՍՀ հանրապետական բանկում մինչև 1993 թվականի հունիսի 10-ը ներդրած դրամական ավանդների դիմաց փոխհատուցման տրամադրման գործընթացները: Ցավոք, այդ գործընթացը, մեր կարծիքով շատ է երկարաձգվում և չի համապատասխանում այդ ծրագրի նպատակարումներին: Այսպես. 1) 2023 թվականինն էլ նախատեսվում է այդ բյուջետային ծրագրին հատկացնել սոսկ 1.1 մլրդ դրամ, այնքան, որքան նախորդ տարիներին: Մինչդեռ հատկանշական է, որ այդ ծրագրի շահառուները տարեցտարի պակասում են ելնելով ինչպես տարիքից, այնպես էլ՝ միգրացիոն հոսքերից: Հետևապես առաջարկում ենք, որպեսզի ՀՀ պետական բյուջեով այդ ծրագրի իրականացմանը հատկացվեն ավելի շատ միջոցներ՝ առնվազն 2 անգամ ավելի շատ Նախագծով նախատեսվածից, այն հաշվով, որպեսզի միջինժամկետ հատվածում բավարարվեն դրա բոլոր շահառուների ակնկալիքները և նրանց հետ վերադարձվեն ավելի քան 30 տարի առաջ կատարված ներդորւմները , որոնց հաշվին տարիներ շարունակ իրականացվել են ՀՀ սոցիալ-տնտեսական զարգացման բազմաթիվ ծրագրեր, որոնցից այժմ էլ օգտվում են այդ ներդրումների շահառու ներկայիս սերունդը, այդ թվում որոշումներ ընդունող իշխանության ներկայացուցիչները: 2) Այդ բյուջետային ծրագրի իրականացման նպատակով Նախագծի 13-րդ հոդվածի 1-ին մասով նախատեսված է փոխհատուցման արտահերթ տրամադրումը Հայրենական մեծ պատերազմի վետերաններին: Մինչդեռ անհասկանալի է, թե ինչու այդպիսի արտոնություն չի սահմանված Հայրենական մեծ պատերազմի մասնակցին հավասարեցված անձանց անունով ներդրված ավանդը ՀՀ օրենսդրությամբ սահմնաված կարգով նրանց և/կամ նրանց ժառանգած անձանց վրա: Ակնհայտ է, որ այդ անձանց թիվը գնալով պակասում է, իսկ նրանց ավանդների նկատմամբ ժառանգության իրավունքով ՀՀ օրենսդրությամբ սահմանված կարգով ձևակերպված ժառանգների թիվը մեծ չէ: Հետևապես առաջարկում ենք Նախագծի 13-րդ հոդվածի 1-ին մասից հետո լրացնել նոր 2-րդ մաս՝ հետևյալ բովանդակությամբ. «փոխհատուցման արտահերթ տրամադրումը Հայրենական մեծ պատերազմի մասնակիցներին հավասարեցված անձանց և նրանց ավանդները ժռանգության իրավունքով ՀՀ օրենսդրությամբ սահմանված կարգով ձևակերպած ժառանգներին` «Հայաստանի Հանրապետության 2006 թվականի պետական բյուջեի մասին» օրենքի N 8 հավելվածի 4-րդ կետով սահմանված սանդղակին համապատասխան` Կառավարության սահմանած կարգով,», Այս կարգավորմամբ կվերացվի սույն բյուջետային ծրագրի ներկայում գործող իրավակարգավորումների հակասահմանադրականությունը՝ օրենքի առջեւ հավասարության ու խտրականության բացառման իրավանորմերի առումով: 3) Նախագծի 13-րդ հոդվածի 2-րդ մասով նախատեսված է փոխհատուցման տրամադրումը «Հայաստանի Հանրապետության 2006 թվականի պետական բյուջեի մասին» օրենքի N 8 հավելվածի 4-րդ կետով սահմանված սանդղակին համապատասխան` մինչև 1940 թվականի հունիսի 30-ը ներառյալ ծնված անձանց: Ըստ այդ կարգավորման նշված բյուջետային ծրագրից արտոնություն ստացող անձանց տարիքը պետք է լինի 81.5 տարուց ավելի: Կարծում ենք, որ այս կարգավորումը չի բխում ՀՀ սահմանադրությունից, մարդու իրավունքների պաշտպանության ՀՀ ռազմավարությունից և երկրում ներկայում տիրող ժողովրդագրական իրավիճակից: Այսպես, ըստ Ալիք մեդիա լրատվական կայքի հետազոտության տվյալների «Հայաստանում կտրուկ նվազել է կյանքի միջին տեւողությունը. սրա մասին փաստում է պաշտոնական վիճակագրությունը: 2020 թվականին տղամարդկանց կյանքի միջին տեւողությունը մեր երկրում եղել է 68.4 տարի: Սա, 2000 թվականից սկսած, Հայաստանում արձանագրված ամենացածր ցուցանիշն է:»: Ըստ պատոնական վիճակագրության տվյալների 2019 թ. ՀՀ ամբողջ բնակչության կյանքի սպասվող տևողությունը հաշվարկված ծննդից, ըստ սեռի կազմում էր 76.5, այդ թվում կանանց՝ 79.5, իսկ տղամարդկանց՝ 73.1: Այդ տվյալները 2020 թ. բնութագրվում են հետևյալ ցուցանիշներով՝ 73.5, 78.6, 68.4: Ակնհայտ է, որ երկրում կյանքի սպասվող տևողությունը աստիճանաբար նվազում է: Այդ պայմաններում ոչ մարդասիրական, խտրական ու անհավասար է թվում կառավարության քաղաքականությունը 1993 թվականին ներդրված ավանդների փոխհատուցումը 81.5 տարուց ավելի անձանց: Հետևապես առաջարկում ենք Նախագծի 13-րդ հոդվածի 2-րդ մասում «մինչև 1940 թվականի հունիսի 30-ը ներառյալ ծնված անձանց» բառերը փոխարինել «մինչև 1949 թվականի հունիսի 30-ը ներառյալ ծնված անձանց» բառերով՝ ներկայում Հայաստանում կյանքի սպասվող տևողությանը համապատասխան: Այս կարգավորմամբ նույնպես կվերացվի սույն բյուջետային ծրագրի ներկայում գործող իրավակարգավորումների հակասահմանա-դրականությունը՝ օրենքի առջեւ հավասարության ու խտրականության բացառման իրավանորմերի առումով:</t>
  </si>
  <si>
    <t>Նախագծի 3-րդ հոդվածով նախատեսվում է շարունակել Արցախի Հանրապետությանը բյուջետային վարկի տրամադրաման հանձնառությունը՝ «3. Արցախի Հանրապետությանը սույն օրենքով նախատեսված բյուջետային վարկը տրամադրվում է մինչև 2027 թվականի հունվարի 1-ը մարման ժամկետով՝ տարեկան 0.01 տոկոս տոկոսադրույքով …»: Այս կարգավորման առումով մեզ՝ ՀՀ քաղաքացիներիս անհայտ է մնացել և մնում տարիներ շարունակ նույնատիպ քաղաքականության արդյունքում Արցախի Հանարապետությանը տրամադրված վարկի վերադարձման, տոկոսների մարման, Արցախի Հանարպետության բյուջետային եկամուտների և ծախսերի վերաբերյալ մատչելի վերլուծությունն ու այդ հիման վրա վարկի տրամադրման հիմնավորումը: Այս խնդիրը առավալեապես ցայտուն է այն պարագայում, երբ 2020 թ. 44-օրյա պատերազմից հետո կտրուկ մեծացան ՀՀ պետական բյուջեից հատկացումները Արցախի Հանրապետությունը՝ մի քանի անգամ գերազնացելով բյուջետային վարկի գումարները: Ավելին, ակնհայտ դարձան Արցախի Հանարպետության իշխանության ղեկին մոտ կանգնած անձանց ապօրինի հարստացման, բյուջետային միջոցների կոռուպցիոն յուրացմանը վերաբերյալ փաստերը, և վերջապես՝ գործող իշխանության կողմից վարվող այնպիսի քաղաքականությունը, ինչը որ միայն չի բխում Հայաստանի Հանրապետության շահերից, այլև շատ հաճախ հակասում է դրան: Ելնելով վերոհիշյալից առաջարկում ենք Նախագծի բյուջետային ուղերձում լրացնել նոր մաս՝ ուղղված Արցախի Հանարապետությանը տրամադրված վարկերի օգտագործման, տոկոսների մարման և պարտքի մարման մասին:</t>
  </si>
  <si>
    <t>Նախագծի 4-րդ հոդվածով նախատեսված է «4. 2023 թվականին պետական պաշտոն և պետական ծառայության պաշտոն զբաղեցնող անձանց բազային աշխատավարձի չափը կազմում է 83 200 դրամ.», իսկ 5-րդ հոդվածով՝ «5. յուրաքանչյուր մարմնի պետական ծառայողների տարեկան պարգևատրման ֆոնդի միասնական տոկոսային դրույքաչափը կազմում է այդ մարմնի գծով Հայաստանի Հանրապետության 2022 թվականի պետական բյուջեով նախատեսված պետական ծառայողների հիմնական աշխատավարձի տարեկան ֆոնդի 10 տոկոսը.»: Այս կարգավորումներով փաստորեն պետական պաշտոն և պետական ծառայության պաշտոն զբաղեցնող անձանց բազային աշխատավարձի չափը նախորդ տարվա համեմատությամբ աճում է 25.8 տոկոսով, ինչպես նաև դրան զուգահեռ պահպանվում է նրանց պարգևավճարներ տրամադրելու արատավոր քաղաքականությունը (Նախագծի 1005 բյուջետային ծրագրով հանրային աշխատողների պարգևավճարների և պատվովճարների ծախսը նախատեսած է ավելի քան 11 մլրդ ՀՀ դրամի չափով), ինչը բոլորովին էլ չի հիմնավորվում դրանք ստանալու համար հիմնավոր և ապացուցողական ուժ ունեցող հաշվետվություններով: Այս պարագայում անհեթեթ է թվում. 1) երկրում 2023 թ. հունվարի 1-ից նվազագույն աշխատավարձի մակարդակը սոսկ 10.3 տոկոսով բարձրացնելը՝ 75.000 ՀՀ դրամ՝ 2021 թ. 68.000 ՀՀ դրամի փոխարեն: 2) կենսաթոշակների բարձրացման նախատեսումը իրականացնել սոսկ հուլիսի 1-ից՝ 7-8 տոկոսի սահմաններում, 3) Զարմանալի է, որ բյուջեում պահպանվում են հանրային ծառայողների սոցիալական երաշխիքները և անգամ դրանք ավելացվում են: Նախատեսվում է ավելացնել եկամտային հարկի տոկոսների մարման ուղղությամբ ծախսերը: Միայն հիփոթեքային վարկի սպասարկման համար նախատեսում են կատարել ավելի քան 64 միլիարդ դրամի ծախս։ Այսինքն այդքան գումարով բարձր աշխատավարձ ստացող մարդկանց չեն հարկում եկամտահարկով, այլ այդքան գումարն ուղղում են իրենց հարստացմանը, այն է՝ բնակարան ձեռք բերելուն։ Ընդ որում՝ այս օրենսդրական նախաձեռնության շրջանակներում 2018-ից հետո ըստ ՀՀ ՊԵԿ տվյալների այս երաշխիքից օգտվել է 70․000 անձ, որոնցից 759-ը պարզապես օրենքի խախտմամբ այդ արտոնությունից օգտվել է մեկ անգամից ավելի։ Սա մեծ կոռուպցիոն փաստ է, որի վրա հրավիրում եմ իրավապահ մարմինների ուշադրությունը։ 4) Վերոհիշյալին զուգահեռ շարունակվում է իրագործվել եկամտահարկի հարկման համահարթ սկզբունքը, ինչը հակասելով ՀՀ կառավարության կողմից հաստատված ՀՀ հարկային օրենսգրքի հայեցակարգի պահանջներին, ահա արդեն 4 տարի շարունակ իրականացվում է առանց «սոցիալական կրեդիտների» համակարգի ներդրման: Դրա արդյունքում պետական բյուջե տարեկան չեն մուտքագրվում ավելի քան 32 մլրդ ՀՀ դրամ, ինչը հաջողությամբ կարելի էր օգտագործել սույն առաջարկությունների սկզբում նշված բյուջետային ծրագրերի իրագործման նպատակով: Ելնելով վերահիշյալից առաջարկում ենք Նախագծի հետ միասին նախատեսել ՀՀ հարկային օրենսգրքում լրացումներ և փոփոխություններ կատարելու մասին օրինագծեր (Ձեր պահանջի դեպքում իմ կողմից մշակված դրանց նախագծերը կներկայացնեմ Նախագծի հեղինակներին), որոնցով մասնավորապես. 1) Կսահմանվի եկամտահարկի գանձման պրոգրեսիվ սանդղակ, ինչի արդյունքում ՀՀ պետական բյուջե տարեկան կմուտքագրվեն ավելի քան 32 մլրդ ՀՀ դրամ միջոցներ, 2) Կվերացվեն հիպոթեկային վարկի տոկոսի փոխհատուցման նպատակով եկամտահարկի վերադարձի կոռուպցիոն կարգավորումները, ինի արդյունքում ՀՀ պետական բյուջեի ծախսերը տարեկան կնվազեն առնվազն 68 մլրդ ՀՀ դրամի չափով, 3) Այդ տնտեսված միջոցները կօգտագործվռն պետական բյուջեի պակասուրդի նվազմանն ու սցիալական լուրջ ծրագրերի իրականացմանը:</t>
  </si>
  <si>
    <t>Ի լրումն վերահիշյալի, հարկ է նշել, որ Նախագծի առանձին հատուկ հոդվածով չի սահմանված նվազագույն աշխատավարձի չափը, ինչը հակասում է ինչպես միջազգային պարտավորություններին, այն է՝ Հայաստանի Հանրապետության կողմից ստորագրված ԱՄԿ (Աշխատանքի միջազգային կազմակերպություն) 1970 թվականի հունիսի 3-ի «Նվազագույն աշխատավարձի մասին» N 131 կոնվենցիայի պահանջներին, որի նորմերը ուժի մեջ են մտել 2006 թվականի ապրիլի 29-ից եւ փաստորեն այդ ժամանակից ի վեր Հայաստանը խախտում է միջազգային նորմը եւ ՀՀ զբաղված քաղաքացիների համար երաշխավորում է ոչ արժանապատիվ նվազագույն աշխատավարձ (ներկայում 75.000 ՀՀ դրամ), այնպես էլ՝ 2004 թ. մարտին ընդունված «Կենսաապահովման նվազագույն զամբյուղի եւ կենսաապահովման նվազագույն բյուջեի մասին» ՀՀ օրենքի իրավակարգավորումներին, ըստ որի.  կենսաապահովման նվազագույն զամբյուղը մարդու առողջության պահպանման եւ կենսագործունեության ապահովման համար անհրաժեշտ` միջազգայնորեն ընդունված ֆիզիոլոգիական, առողջապահական ու սոցիալական նորմատիվներով հաշվարկված սննդամթերքի եւ հիմնավորված գործակիցներով հաշվարկված ոչ պարենային ապրանքներ ու ծառայությունների կազմն ու կառուցվածքը սհամանող նվազագույն քանակն է (ընդգծումներն իմն են),  կենսաապահովման նվազագույն զամբյուղը եւ կենսաապահովման նվազագույն բյուջեն նպատակ ունեն հիմնավորել սահմանվող նվազագույն աշխատավարձի, կենսաթոշակների, ինչպես նաեւ նպաստների եւ սոցիալական այլ վճարների չափերը (ընդգծումն իմն է),  Հայաստանի Հնարապետությունում կենսաապահովման նվազագույն բյուջեի մեծությունը հիմք է նվազագույն աշխատավարձի, կենսաթոշակների, կրթաթոշակների, ինչպես նաեւ նպաստների եւ սոցիալական այլ վճարների չափերի սահմանման համար (ընդգծումն իմն է),  կենսաապահովման նվազագույն զամբյուղի կազմն ու կառուցվածքը սահմանվում են օրենքով (ընդգծումն իմն է),  Հայաստանի Հանրապետությունում նվազագույն աշխատավարձի, կենսաթոշակների, կրթաթոշակների, ինչպես նաեւ նպաստների, սոցիալական այլ վճարների չափերի եւ կենսաապահովման նվազագույն բյուջեի մեծության միջեւ համամասնությունները յուրաքնաչյուր տարի արտացոլվում են ՀՀ պետական բյուջեի մասին օրենքում (ընդգծումն իմն է): Ելնելով վերահիշյալից առաջարկում ենք Նախագծում սահմանել Հայաստանի Հանրապետությունում նվազագույն աշխատավարձի, կենսաթոշակների, կրթաթոշակների, ինչպես նաեւ նպաստների, սոցիալական այլ վճարների չափերի եւ կենսաապահովման նվազագույն բյուջեի մեծության միջեւ համամասնությունները, ինչը կհամապատասխանի 2022 թ. 2-րդ եռամսյակի դրությամբ հաշվարկված նվազագույն պարենային զամբյուղի 44.432 ՀՀ դրամ արժեքին և նվազագույն սպառողական զամբյուղի 133.345 ՀՀ դրամ արժեքին և ըստ այդմ կսահմանվի, որ. «2023 թվականին նվազագույն աշխատավարձի չափը կազմում է 130 000 դրամ, 2023 թվականին պետական պաշտոն և պետական ծառայության պաշտոն զբաղեցնող անձանց բազային աշխատավարձի չափը կազմում է 111 800 դրամ, ինչը կազմում է նվազագույն աշխատավարչի 85 տոկոսը, 2023 թվականին կենսաթոշակի հիմնական չափը կազմում է 78 000 դրամ, ինչը կազմում է նվազագույն աշխատավարչի 60 տոկոսը.»: Այսպիսի կարգավորումները կհամապատասխանեն ՀՀ սահմանադրությամբ սահմանված սոցիալական պետության իրավակարգավորմանը, Մարդու իրավունքների և ազատությունների Համընդհանուր Հռչակագրի, Մարդու իրավունքների պաշտպանության ՀՀ ռազմավարության հիմնարար սկզբունքներին ու նպատակներին, ինչպես նաև վերահիշյալ միջազգային պարտավորություններին ու ՀՀ օրենքների դրույթներին:</t>
  </si>
  <si>
    <t>Նախագծով կենսաթոշակների բարձրացման իրականացման նախատեսումը սոսկ 2023 թ. հուլիսի 1-ից՝ 7-8 տոկոսի սահմաններում հիմնավորվում է այն փաստերով, որ 2022 թ. սեպտեմբերի 1-ից արդեն հիմնական կենսաթոշակը բարձրացվել է 3 000 ՀՀ դրամով, և սկսած 2022 թ. հուլիսի 1-ից երկրում իրականացվում է կենսաթոշակառուների կողմից անկանխիկ գործարքներ կատարելու դեպքում 10 %-ի չափով հետվճար, բայց ոչ ավելի քան 5 000 ՀՀ դրամը, ստանալու փորձարարկան ծրագիրը: Այս կապակցությամբ կցանկանայի նշել, որ փորձարարական ծրագրի մասին ՀՀ ԱՍՀՆ նախարարը կառավարության նիստերում պարբերաբար հնչեցնում է կեղծ տեղեկատվություն այն մասին, որ ծրագիրն ընթանում է բարեհաջող և դրա իրականացման խոչընդոտները կապված են կենսաթոշակառուների կողմից անկանխիկ գործարքներ կատարելու ցանկության բացակայությամբ և/կամ դրանց չիմացությամբ : Իսկ փորձարարական ծրագրին փաստորեն միացել են ՀՀ 17 առևտրային բանկերից սոսկ 3-ը: Ընդ որում, դրանք էլ հետվճարներն իրականացնում են ուշացումով, ընդհատումներով և բազմաթիվ այլ բացթողումներով: Հատկանշական է, որ այդ փորձարարական ծրագրին չի միացել Հայէկոնոմբանկը, որի համասեփականատերը Քաղաքացիական պայմանագիր կուսակցության համամասնական ցուցակով ՀՀ ԱԺ պատգամավոր է: Դա վկայում է կուսակցի կողմից իր առաջնորդի՝ ՀՀ վարչապետի քաղաքական նախաձեռությանը աջակցելուց խուսափում: Մինչդեռ նույն անձը ակտիվորեն օգտագործում է իր մանդատը անձնական և խմբային շահերի սպասարկման համար: Այդ փաստի պարագայում ՀՀ 560 000 կենսաթոշակառուներից փորձարարական ծրագրից օգտվում են սոսկ միայն 17 000-ը, ինչը ՀՀ սահմանադրության 28-րդ և 29-րդ հոդվածների խախտում է, որոնցով սահմանվում է օրենքի դիմաց բոլորի հավասարությունը և խտրականության բացառումը, ելնելով … սոցիալական, գույքային վիճակից…: Հետևապես առաջարկում ենք փորձարարական ծրագիրը 2023 թ. բյուջեում նախատեսել որպես ինքնուրույն բյուջետային ծրագիր և հնարավություն տալ դրանից օգտվել բոլոր կենսաթոշակառուներին: Հակառակ դեպքում պետք է դադարեցնել փորձարարական ծրագրի գործողությունը:</t>
  </si>
  <si>
    <t>Այս փաստաթղթում տնտեսական զարգացման գերակայություններ չեն նախատեսված, հույսը դրված է նրա վրա, որ ռուս-ուկրաինական պատերազմի արդյունքում Ռուսաստանից եկածների ներդրումների ներհոսքը կշարունակվի և կապահովվի տնտեսական երկնիշ աճ։ Ըստ նախագծի երկնիշ աճի կեսը պայմանավորված է զբոսաշրջության և առևտրի տեմպերի արագացումով, և մասնակիորեն տեղեկատվական տեխնոլոգիայի ոլորտում ներդրումներով։ Բյուջեն կարդալիս մենք չենք տեսնում, թե մեր երկրի զարգացման ողնաշարը և գերակա ուղղությունները որոնք են, որի հիման վրա ներդրողները շահագրգռված կլինեն ներդրումներ կատարել տնտեսության մեջ։ Բյուջեի նախագծին կից ներկայացված 13 աղյուսակներում ներառված են բյուջետային ծախսերի առաջնահերթությունները՝ պետական նշանակության ավտոճանապարհների հիմնանորոգում, էկոնոմիկայի նախարարության շենքային պայմանների բարելավում, քննչական կոմիտեի շենքային պայմանների բարելավում։ Ահա առաջնահերթությունները մեր 2023 թվականի բյուջեում։ Մյուս առաջնահերթությունը հանրային աշխատողների սոցիալական վիճակի բարելավումն է։ Այսպես, ի լրումն նախորդիվ ներկայացրած փաստագրումներին հարկ ենք համարում նշել, որ երկրում խորացող աղքատության պարագայում Նախագծով նախատեսվում է հանրային աշխատողների 20439 հաստիքային միավորների քանակը 2022 թվականի համեմատ ավելացնել ևս 254 հոգով: Եւ այդ այն դեպքում, երբ խիստ կասկածելի է հանրային աշխատողների աշխատանքի արդյունավետությունը, ինչի մասին վկայում է երկրում ստեղծված սոցիալ-տնտեսական ծանր իրավիճակը, երբ աղքատ է երկրի բնակչության շուրջ 30 տոկոսը, իսկ երկրի զարգացման հստակ հեռանկարներ չկան, լուրջ հիմնախնդիրներ կան հանրային ծառայության մատուցման, իրավապահ ու դատական համակարգերում, երբ կոռուպցիայի դեմ պայքարը չի տալիս ցանկալի արդյունքներ:</t>
  </si>
  <si>
    <t>ՀՀ կառավարության նիստում Նախագծի քննարկման ժամանակ, ինչպես վարչապետը, այնպես էլ մյուս նախարարները խոսում էին կրթության, հատկապես շարունակական կրթության գերակայության մասին, որոնք հիմք պետք է դառնային ոչ ավել, ոչ պակաս աշխատավարձերի բարձրացման, պարգևավճարների վճարման, հանրային աշխատողների ն սոցիալական երաշխիքներ տրամադրելու, խտրական հարկահանությունը բացառելու համար։ Այդ կապակցությամբ փորձեցի տեսնել մեր նախարարների շարունակական կրթության պատմությունը։ Եվ պարզվեց, որ կաբինետի անդամներից մեկը չունի բարձրագույն կրթություն, և դա փաստ է։ Ավելին, նա չունի շարունակական կրթության մասնակցության որևէ սերտեֆիկատ, դիպլոմ: Նույնկերպ նախարարների 80 տոկոսից ավելին չեն անցել շարունակական կրթության որևէ սեմինար, կուրս, ուսուցում։ Նախարարների 80 տոկոսը իր ոլորտը կառավարելու բնագավառում կրթություն չունի, նաև աշխատանքային գործունեությունը կապված չի եղել իրենց վստահված ոլորտի կառավարման հետ։ 20 տոկոսը զբաղեցնում է իր մասնագիտության հետ որևէ կապ չունեցող պաշտոն։ Եվ հենց դա էլ հանգեցնում է բյուջեի նախագծի ոչ պրոֆեսիոնալ քննարկման։</t>
  </si>
  <si>
    <t>Նույնպատկերն է նաև Ազգային Ժողովում: ՀՀ ԱԺ պաշտոնական կայքի մեր ուսումնասիրությունները ցույց են տալի, որ այդ օրենք ընդունող ԱԺ պատգամավորների մի մասը չունի անգամ բարձրագույն կրթություն, նրանց գերակշռող մասը չի անցել շարունակական կրթության որևէ դասընթաց, վերապատրաստման որևէ սեմինար: Բայց ահա բյուջեի նախագծով նրանց բազային աշխատավարձը ոչ միայն բարձրացվում է մոտ 26 տոկոսով, այլև պահպանվում են պատգամավորական գործունեության դրամական փոխհատուցումներն առնվազն 250 հազար դրամով, որի համար նրանք ոչ միայն հաշվետվություն չեն ներկայացնում, այլև հարկեր չեն վճարում: Ի լրումն դրա, նրանք որպես բարձր եկամուտ սատացող անձինք օգտվում են եկամտահարկի հարկահանման համահարթ կոռուպցիոն ռեժիմից, հիպոթեքային վարկի տոկոսների դիմաց եկամտային հարկի վերադարձի կոռուպցիոն իրավական կարգավորումից: Միայն այդ ուղղությամբ եկամտահարկի ծախսը 2023 թ. կկազմի 64.1 մլրդ դրամ կամ եկամտահարկի ծախսերի 68.6 տոկոսը, պետական եկամուտների 2.91 տոկոսը և ՀՆԱ 0.69 տոկոսը: Այդ ծախսը ավելի քան 2 անգամ գերազանցում է գյուղատնտեսության ոլորտի աշխատողների աշխատավարձին, միկրոբիզնեսի զարգացմանն ու ՏՏ ոլորտին ուղղվող արտոնությունների վրա կատարվող ծախսերը: Մինչդեռ այդ գումարները կարելի էր ուղղել երկրի պաշտպանունակության հզորացմանը և ոչ թե հանրային աշխատողների ապօրինի հարստացմանը:</t>
  </si>
  <si>
    <t>Միաժամանակ խնդրահարույց է Նախագծով ՀՀ կենտորանկան բանկի պահպանմանն ուղղվող ծախսերի մեծությունն, ինչին դրական եզրակացություն է տվել ՀՀ կառավարությունը: 11. Այսպես, ըստ Նախահաշվի, 2023 թվականին Բանկի ապարատի պահպանման ծախսերը նախատեսվել են 9,898.0 մլն դրամի չափով, որը 2022 թվականի համապատասխան ցուցանիշից ավել է 19.0 %-ով կամ 1,582.5 մլն դրամով: Բանկի ապարատի պահպանման 2023 թվականի ծախսերի 93.8 %-ը (2022 թվա-կանին այդ ցուցանիշը կազմել է 93.3%) կամ 9,279.7 մլն դրամը բաժին է ընկնում Բան-կի աշխատակիցների աշխատավարձի (ներառյալ պարգևատրումը և նյութական խրախուսումը) և սոցիալական ապահովության գծով ծախսերին: Բանկի աշխատակիցների աշխատավարձի (ներառյալ աշխատավարձին հավասարեցված միջոցների) գծով ծախսերը 2022 թվականի համար հաստատված 7,322․8 մլն դրամի դիմաց՝ 2023 թվականին նախատեսվել է 8,787․4 մլն դրամ (1,464.6 մլն դրամ կամ 20.0 %-ով ավել): Ըստ այդմ փաստորեն նախատեսված է, որ ՀՀ ԿԲ 800 հոգիանոց աշխատակազմի (ներառյալ մաքրուհիներին ու սպասարկող անձնակազմին) միջին աշխատավարձը 2023 թ. կկազմի 915 300 ՀՀ դրամ: Դրա հետ մեկտեղ Նախագծով նախատեսված է, որ 2022 թ. համեմատությամբ 4․8 մլն դրամով կամ 7․9 %-ով կավելանան 30 ավտոմեքենայի համար ՀՀ ԿԲ ծառայողական փոխադրամիջոցների շահագործման 2023 թվականի ծախսերը: Մեր կարծիքով ՀՀ ԿԲ-ին պահպանման ծախսերը տարիներ շարունակ եղել են ՀՀ սոցիալ-տնտեսական իրավիճակին ոչ համահունչ, չեն համապատասխանել դրա օրենսդրական առաքելությամբ նախատեսված գործառույթներին և արդյունավետությանը: Ըստ այդմ առաջարկում ենք ՀՀ ԿԲ աշխատակիցների միջի աշխատավարձի մակարդակը պահապանել առնվազն 2022 թ. մակարդակի վրա, կրճատել դրա անձնակազմն առնվազն 200 հաստիքով, կրճատել ծառայողական մեքնենաների քանակը առնվազն կիսով չափ:</t>
  </si>
  <si>
    <t>Նախագծի ԱԺ-ում քննարկումների ընթացքում ոտնահարվում է ՀՀ ԱԺ ֆինանսավարկային և բյուջետային հարցերի մշտական հանձնաժողովի և 9 կրթական ու գիտական կազմակերպությունների միջև դեռևս 2019 թ. սեպտեմբերին կնքված հուշագիրը համագործակցության վերաբերյալ (նաև Հուշագրի Կողմերի 2021 թ. հոկտեմբերի 8-ի թիվ 2 արձանագրությունը, ինչը նախագահել է ՀՀ ԱԺ պատգամավոր, ՀՀ ԱԺ ֆինանսավարկային և բյուջետային հարցերի մշտական հանձնաժողովի նախագահ Գևորգ Պապոյանը), որի գործունեության ծրագրով նախատեսված էր հուշագրի կողմերին մասնակից դարձնել տարեկան բյուջեների նախագծերի և դրանց կատարման մասին հաշվետվությունների քննարկումներին:</t>
  </si>
  <si>
    <t>Վերոհիշյալի արդյունքում ստացվել է մի բյուջե, որով հոգ է տարվում հանրային աշխատողների սոցիալական վիճակի բարելավման մասին՝ արհամարհելով ՀՀ հպարտ քաղաքացիների սահմանադրական իրավունքները պատշաճ սոցիալական վիճակ ապոհվելու ուղղությամբ: Հաշվի առնելով վերոհիշյալը դեմ ենք արտահայտվել Նախագծին: Միաժամանակ հայտնում ենք մեր պատրաստակամությունը մեր վերոհիշյալ դիտողություններին ու առաջարկություններին ըստ էության արձագանքելու և դրանք քննարկելու պատրաստակամություն հայտնելու դեպքում, ակտիվորեն և առարկայորեն մասնակցել դրանց քննարկումներին:</t>
  </si>
  <si>
    <t xml:space="preserve">"Սոցիալ-տնտեսական ուսումնասիրությունների 
հայկական կենտրոն (acses)"-ի  տնօրեն Հայկազ Ֆանյան
</t>
  </si>
  <si>
    <t>ACSES վերլուծական կենտրոնը առաջարկում է վերանայել ՀՀ 2023թ-ի պետական բյուջեի մասին օրենքի նախագծով նախատեսված արտահանման և ներդրումների խթանմանն ուղղված ծախսերի մեծությունը (միջոցառումներ 1165-11002 և 1165-11004)' սահմանելով առնվազն 820 մլն դրամ (410 մլն դրամ յուրաքանչյուրը), որի արդյունքում այդ ցուցանիշը առնվազն համադրելի կլինի Վրաստանի համապատասխան ցուցանիշի հետ:</t>
  </si>
  <si>
    <r>
      <t xml:space="preserve">Նախագծով նախատեսված արտահանման և ներդրումների խթանմանն ուղղված ծախսերի մեծությունը (600 մլն դրամ) վերոհիշյալ գրությամբ առաջարկվում է վերանայել՝ այն հասցնելով առնվազն 820 մլն դրամի: </t>
    </r>
    <r>
      <rPr>
        <sz val="10"/>
        <color rgb="FF00000A"/>
        <rFont val="GHEA Grapalat"/>
        <family val="3"/>
      </rPr>
      <t>Հարկ ենք համարում նշել</t>
    </r>
    <r>
      <rPr>
        <sz val="10"/>
        <color rgb="FF000000"/>
        <rFont val="GHEA Grapalat"/>
        <family val="3"/>
      </rPr>
      <t xml:space="preserve">, որ </t>
    </r>
    <r>
      <rPr>
        <sz val="10"/>
        <color rgb="FF00000A"/>
        <rFont val="GHEA Grapalat"/>
        <family val="3"/>
      </rPr>
      <t xml:space="preserve">արտահանման ու ներդրումների խթանմանն ուղղված ծրագրի շրջանակներում </t>
    </r>
    <r>
      <rPr>
        <sz val="10"/>
        <color rgb="FF000000"/>
        <rFont val="GHEA Grapalat"/>
        <family val="3"/>
      </rPr>
      <t xml:space="preserve">Ձեր կողմից </t>
    </r>
    <r>
      <rPr>
        <sz val="10"/>
        <color rgb="FF00000A"/>
        <rFont val="GHEA Grapalat"/>
        <family val="3"/>
      </rPr>
      <t xml:space="preserve">առանձնացվել են միայն երկու միջոցառում՝ («ՀՀ արտահանմանն ուղղված արդյունաբերական քաղաքականության ռազմավարությամբ նախատեսված միջոցառումներ» (ծրագրային դասիչ՝ 1165-11002) և «Պետական աջակցություն Հայաստանի Հանրապետությունում ներդրումային ծրագրերի խթանմանը, իրականացմանը և հետներդրումային սպասարկմանը» (ծրագրային դասիչ՝ 1165-11004)) ընդհանուր 600 մլն դրամ նախատեսված ֆինանսավորմամբ: Մինչդեռ Նախագծի Հավելված 1-ով նախատեսված է արտահանման ու ներդրումների խթանման ուղղված մի շարք այլ միջոցառումներ, մասնավորապես՝ 1165 ծրագրային դասիչն ամբողջությամբ վերաբերում է արտահանման և ներդրումների խթանման միջոցառումներին, որի իրականացման համար նախատեսված է  5 850 մլն դրամ ֆինանսավորում: Միաժամանակ անհրաժեշտ է նկատի ունենալ նաև, որ Նախագծի Հավելված 1-ի այլ ծրագրային դասիչներով ուղղակիորեն և անուղղակիորեն ևս նախատեսված են արտահանման և ներդրումների խթանմանն ուղղված միջոցառումներ (մանավորապես՝ տնտեսության պետական աջակցության ծրագրեր): </t>
    </r>
  </si>
  <si>
    <t xml:space="preserve"> ՀՀ Ազգային Ժողովի պատգամավոր Ծովինար Վարդանյան</t>
  </si>
  <si>
    <t>ՀՀ ԱԶԳԱՅԻՆ ԺՈՂՈՎԻ ՄՇՏԱԿԱՆ  ՀԱՆՁՆԱԺՈՂՈՎՆԵՐՈՒՄ ԵՎ ԱԶԳԱՅԻՆ ԺՈՂՈՎԻ ԼԻԱԳՈՒՄԱՐ ՆԻՍՏՈՒՄ ՀՀ 2026 ԹՎԱԿԱՆԻ ՊԵՏԱԿԱՆ ԲՅՈՒՋԵԻ ՆԱԽԱԳԾԻ ՔՆՆԱՐԿՄԱՆ ԱՐԴՅՈՒՆՔՆԵՐՈՎ ՀՀ ԱԶԳԱՅԻՆ ԺՈՂՈՎԻ ՊԱՏԳԱՄԱՎՈՐՆԵՐԻ ԿՈՂՄԻՑ ՀՀ ԿԱՌԱՎԱՐՈՒԹՅՈՒՆ ՆԵՐԿԱՅԱՑՎԱԾ ԱՌԱՋԱՐԿՈՒԹՅՈՒՆՆԵՐԻ ԵՎ ԵԶՐԱԿԱՑՈՒԹՅՈՒՆՆԵՐԻ</t>
  </si>
  <si>
    <t xml:space="preserve"> ՀՀ Ազգային Ժողովի պատգամավոր Ռուստամ Բաքոյան</t>
  </si>
  <si>
    <t xml:space="preserve">ՀՀ 2026 թվականի պետական բյուջեի ծախսերի մասում պետական մարմինների կողմից իրականացվող ծրագրերի և միջոցառումների հատվածում 1033-12001 ծրագրային դասիչով  բյուջետային միջոցառման (պետական աջակցություն ազգային փոքրամասնությունների հասարակական կազմակերպություններին) համար նախատեսված է 25 մլն․ դրամ։ Այսպես, համոզված եմ, որ «Հայաստանի Հանրապետության 2026 թվականի պետական բյուջեի մասին» օրենքի N 1 հավելվածի N 2 աղյուսակով նախատեսված համապատասխան 25 մլն․ դրամը անհրաժեշտ է փոփոխել՝ դարձնելով 100 մլն․ դրամ ստորև ներկայացվող հիմնավորման համաձայն։
Դեռևս նախորդ տարի հայտնել էի, որ անհրաժեշտ է այս գումարի չափը մի քանի անգամ մեծացնել, մասնավորապես համոզված լինելով, որ ազգային փոքրամասնությունների լեզվի, մշակույթի, կրթության, էթնիկ ինքնության պահպանությանն ու զարգացմանը, ինչպես նաև իրազեկվածության բարձրացմանն ուղղված գործունեությանը պետական աջակցություն ցուցաբերելու նպատակով նախատեսված ընդամենը 25 մլն․ դրամը չի ապահովում անհրաժեշտ քայլերի իրականացումը։ 
Արդեն իսկ շրջանառում եմ «Ազգային փոքրամասնությունների մասին» օրենքի նախագիծը (Այսուհետ՝ Նախագիծ), որի վերաբերելի դրույթների կյանքի կոչման համար լրացուցիչ ֆինանսական օժանդակությունը անհրաժեշտություն է։ Այսպես, Նախագծի 16-րդ հոդվածի 1-ին մասի համաձայն՝ Հայաստանի Հանրապետության պետական բյուջեից յուրաքանչյուր տարի ազգային փոքրամասնությունների կազմակերպությունների ծրագրերին տրամադրվում է ֆինանսական աջակցություն, որի բաշխման վերաբերյալ առաջարկություններ է ներկայացնում սույն օրենքի 18-րդ հոդվածով նախատեսված Խորհուրդը՝ կազմակերպության կարիքներին և ներկայացրած ծրագրերին համապատասխան։ Հատկանշական է, որ մշտադիտարկման արդյունքերը վկայում են, որ կազմակերպությունների կարիքները մշտապես ավելանում են, իսկ ֆինանսական միջոցները չեն բավարարում։
Կրկին առավել քան համոզված եմ, որ 11 ազգային փոքրամասնություններին հավասարապես բաժանվող 25մլն․ դրամը անբավարար է և լրացուցիչ ֆինանսների ներգրավմամբ միայն հնարավոր կլինի իրականացնել առավել արդյունավետ գործողություններ։
</t>
  </si>
  <si>
    <t xml:space="preserve"> ՀՀ Ազգային Ժողովի պատգամավոր Զեմֆիրա Միրզոևա</t>
  </si>
  <si>
    <t>1․ ՀՀ Արարատի մարզի Վերին Դվին գյուղի Մար Թումա ասորական եկեղեցին կառուցված 1828 թվականի այսօր վատթար վիճակում է գտնվում։ Եկեղեցին ունի անհապաղ վերանորոգման կարիք։ Հաշվի առնելով ասորական համայնքի համար կարևորագույն նշանակություն ունեցող կրոնական  հուշարձանների պահպանումը՝ համայնքի համար կարևոր է  Մար Թումա եկեղեցու վերանորոգումը։</t>
  </si>
  <si>
    <t xml:space="preserve">2․ ՀՀ Արարատի մարզի Վերին Դվին գյուղի բժշկական ամբուլատորիան տեղակայված է մշակույթի տան տարածքում և խիստ անբարենպաստ պայմաններ ունի՝ շուրջ 2700 հիվանդի բուժելու և սպասարկելու համար։ Ամբուլատորիան ունի ընդամենը 2 սենյակ,  բացակայում են  պատվաստումների համար նախատեսված սենյակը և լաբորատորիան։ Բժիշկների պրոֆեսիոնալ  անձնակազմի առկայության դեպքում նույնիսկ անհնար է առաջին բուժօգնություն իրականացնելը՝ անբարենպաստ պայմանների պատճառով։ Ամբուլատորիան չունի առանձին շինություն։ Նոր ամբուլատորիա կառուցելու համար գյուղապետարանը պատրաստ է հատկացնելու առանձին հողատարածք։ </t>
  </si>
  <si>
    <t xml:space="preserve"> Անդրադառնալով՝  Մրցակցության և սպառողների շահերի պաշտպանության հանձնաժողովի կողմից ներկայացված պետական բյուջեից ֆինասավորման 2026 թվականի բյուջետային ֆինանսավորման հայտին, հարկ է նշել, որ նախագծում չներառված 27,523.6 հազ․ դրամ ֆինանսավորման հայտի հետևյալ ուղղությունների անչափ կարևորության մասին և ելնելով մրցակցային միջավայրի և սպառողների շահերի պաշտպանության զարգացման տենդենցներից դժվար է չգնահատել դրանց ռազմավարական նշանակությունը,  բարձր պահանջարկն ու զգայուն բնույթը, որն էլ հանդիսանում է գրավական՝ հանձնաժողովի բնականոն, չվտանգված ու հաստատուն աշխատանքի համար և այդպիսով կարելի է գնահատել ներկայացված բյուջետային ֆինանսավորման հայտի փոփոխության բավարարումը իրատեսական և ընդունելի։</t>
  </si>
  <si>
    <t xml:space="preserve"> ՀՀ Ազգային Ժողովի պատգամավոր Հռիփսիմե Հունանյան</t>
  </si>
  <si>
    <t xml:space="preserve">Առաջարկում եմ՝ «ՀՀ  2026 թվականի պետական բյուջեի մասին» օրենքի նախագծում 1099 ծրագրում նախատեսել ԱԱՊ համակարգի բուժաշխատողների աշխատավարձի ֆոնդի մասին քանակական ցուցանիշները։
Խնդրում եմ քննարկել՝  2014 թվականի հուլիսի 3-ի ՀՀ կառավարության «Պետական իշխանության մարմիններում քաղաքացիական աշխատանք կատարող և տեխնիկական սպասարկում իրականացնող անձանց պաշտոնային դրույքաչափերը սահմանելու մասին» թիվ 737-Ն որոշման 1-ին հավելվածում «առողջապահություն» բաժնի 36-40-րդ կետերում սահմանված աշխատավարձերի չափերը վերանայելու մասին հարցը
</t>
  </si>
  <si>
    <t xml:space="preserve">Առաջարկում եմ՝ «ՀՀ  2026 թվականի պետական բյուջեի մասին» օրենքի նախագծում 1188 ծրագրի 12001 միջոցառման դեղորայքի ձեռքբերման համար նախատեսված հիվանդությունների ցանկում ավելացնել շաքարային դիաբետով հիվանդ ԵՐԵԽԱՆԵՐԻ թիվը և նախատեսել նրանց շաքարի մակարդակը չափող թեստ երիզների տրամադրում և դրան համապատասխան գումար։ 
</t>
  </si>
  <si>
    <t xml:space="preserve">Առաջարկում եմ տալ պարզաբանում՝ «ՀՀ  2026 թվականի պետական բյուջեի մասին» օրենքի նախագծում 1200 ծրագրի 11006 միջոցառման՝ անպտուղ զույգերի համար վերարտադրողական օժանդակ տեխնոլոգիաների կիրառման համար նախատեսված գումարների նվազեցման 1,7 մլրդ դրամի փոխարեն 1,4 մլրդ դրամ հատկացնելու վերաբերյալ՝ ծառայություններից օգտվող 3540 զույգերի փոխարեն նախատեսելով 2500 զույգերի համար ծառայություններ։
</t>
  </si>
  <si>
    <t xml:space="preserve"> ՀՀ Ազգային Ժողովի պատգամավոր Հակոբ Արշակյան</t>
  </si>
  <si>
    <t xml:space="preserve">«Հայաստանի Հանրապետության 2026 թվականի բյուջեի մասին» ՀՀ օրենքի նախագծի վերաբերյալ առաջարկով նախատեսվում է ՀՀ կառավարության 2009 թվականի հուլիսի 9-ի N 808-Ն որոշման համաձայն լիցենզավորված ոչ պետական հանրակրթական ուսումնական հաստատություններում սովորողներին տրամադրել ֆինանսավորում, որն առաջարկվում է իրականացնել ՀՀ կառավարության 2023 թվականի հունիսի 29-ի N 1067-Ն որոշմամբ սահմանված կարգով՝ ոչ պետական լիցենզավորված ուսումնական հաստատությունում ուսման վարձավճարի տարեկան չափով կրթության գծով սոցիալական ծախսի փոխհատուցման միջոցով՝ սահմանելով փոխհատուցման տարեկան առավելագույնը 300.000 (երեք հարյուր հազար) դրամ՝ յուրաքանչյուր սովորողի համար։ 
2026 թվականին հայտարարագիր լրացրած այն ՀՀ ռեզիդենտ ՀՀ քաղաքացիները, ովքեր եկամտային հարկ վճարողներ են և 2026 թվականին՝ 2025 թվականի համար ներկայացրել են եկամուտների տարեկան հայտարարագիր, և նրանց զավակները 2025 թվականին սովորել են ոչ պետական լիցենզավորված ուսումնական հաստատություններում, կստանան կրթության գծով սոցիալական ծախսի չափով ուսման տարեկան վարձավճարի փոխհատուցում՝ տարեկան առավելագույնը 300.000 (երեք հարյուր հազար) դրամ։
</t>
  </si>
  <si>
    <t xml:space="preserve"> ՀՀ Ազգային Ժողովի պատգամավոր Զարուհի Բաթոյան</t>
  </si>
  <si>
    <t xml:space="preserve">1. ՀՀ աշխատանքի և սոցիալական հարցերի նախարարության բյուջետային հայտում ներառված «Ընտանեկան բռնության ենթարկված անձանց աջակցության կենտրոնների ծառայություններ» ծրագրում (1145-11003) ընդգրկել հետևյալ առաջարկը․ տարեկան մեկ միլիոն դրամով ավելացնել հատկացումները 11 ընտանեկան բռնության աջակցության կենտրոններից յուրաքանչյուրի համար՝ ընդհանուր 11 միլիոն դրամի չափով, հետևյալ նպատակներն ապահովելու նպատակով․
1. Ընտանեկան բռնության զոհերի արդարադատությանը հասանելիության ապահովում,
2. Կենտրոնների արդյունավետ գործունեության ապահովում,
3. Աշխատանքի համապատասխանություն միջազգային ստանդարտներին։
</t>
  </si>
  <si>
    <t xml:space="preserve">2. ՀՀ աշխատանքի և սոցիալական նախարարության բյուջետային հայտում ներկայացված «Անհուսալի վարկային դասով դասակարգված վարկային պարտավորություն(ներ) ունեցող աշխատաշուկայից (ֆորմալ զբաղվածությունից) դուրս մնացած կամ մասնակի ֆորմալ զբաղվածություն ունեցող անձանց աջակցության» ծրագիրը (1088-12024) երկարաձգել մինչև 2026 թվականի ավարտը, ինչը հնարավորություն կտա վճարունակ քաղաքացիներին, ովքեր բանկերի ոչ պատշաճ դասակարգման պատճառով զրկվել են ծրագրին մասնակցելու հնարավորությունից, օգտվել այս աջակցությունից և մարել պարտքերը. Անհուսալիության (վարկերի) դասակարգումը կրճատել մինչև 2 տարի.
</t>
  </si>
  <si>
    <t xml:space="preserve">3. ՀՀ կրթության, գիտության, մշակույթի և սպորտի նախարարության բյուջետային հայտում ներառել համապատասխան ֆինանսական միջոցներ՝ ՀՀ Գեղարքունիքի մարզի Զոլաքար գյուղում արհեստական խոտածածկով և պարսպապատ ֆուտբոլի դաշտ կառուցելու համար, համայնքի սպորտային և առողջապահական ակտիվության խթանման, երիտասարդության և բնակչության համար ժամանակակից մարզական ենթակառուցվածք ստեղծելու նպատակով։
</t>
  </si>
  <si>
    <t>4. ՀՀ աշխատանքի և սոցիալական հարցերի նախարարության բյուջետային հայտում ներառել համապատասխան ֆինանսական միջոցներ՝ կյանքի դժվարին իրավիճակում գտնվող անձանց հոգեբանական աջակցություն տրամադրելու նպատակով։</t>
  </si>
  <si>
    <t xml:space="preserve">5. Քաղաքաշինության կոմիտեի բյուջետային հայտում ներառել համապատասխան ֆինանսական միջոցներ, որով «Շենքերի և շինությունների մատչելիություն և անձնագրավորում» միջոցառման համար կնախատեսվեն լրացուցիչ միջոցներ, ՀՀ Կառավարության 2022 թվականի մարտի 3-ի N 250-Լ որոշմամբ սահմանված նախագծային հատուկ լուծումներով համալրման ենթակա մի շարք կարեվորագույն նշանակության օբյեկտների ցանկը և դրանց շահագործման մատչելիությունն ապահովող միջոցառումների ծրագիրը իրականացնելու նպատակով։
</t>
  </si>
  <si>
    <t xml:space="preserve"> ՀՀ Ազգային Ժողովի պատգամավոր Թագուհի Ղազարյան</t>
  </si>
  <si>
    <r>
      <t>2.</t>
    </r>
    <r>
      <rPr>
        <sz val="10"/>
        <rFont val="Times New Roman"/>
        <family val="1"/>
      </rPr>
      <t xml:space="preserve">    </t>
    </r>
    <r>
      <rPr>
        <sz val="10"/>
        <rFont val="GHEA Grapalat"/>
        <family val="3"/>
      </rPr>
      <t xml:space="preserve">Առաջարկում եմ՝ «Հայաստանի Հանրապետության  2026 թվականի պետական բյուջեի մասին» օրենքի նախագծում 1162 ծրագրի 11005 գիտական և գիտատեխնիկական գործունեության գիտական դրամաշնորհային հետազոտություններ միջոցառման համար լրացուցիչ հատկացնել </t>
    </r>
    <r>
      <rPr>
        <b/>
        <sz val="10"/>
        <rFont val="GHEA Grapalat"/>
        <family val="3"/>
      </rPr>
      <t>1,928,331.0</t>
    </r>
    <r>
      <rPr>
        <sz val="10"/>
        <rFont val="GHEA Grapalat"/>
        <family val="3"/>
      </rPr>
      <t xml:space="preserve"> հազար ՀՀ դրամ, որը անհրաժեշտ է գործող դրամաշնորհային մրցույթների պայմանագրային պարտավորությունները կատարելու համար։ Նոր լրացուցիչ դրամաշնորհային մրցույթներ չի նախատեսվում։</t>
    </r>
  </si>
  <si>
    <r>
      <t>3.</t>
    </r>
    <r>
      <rPr>
        <sz val="10"/>
        <rFont val="Times New Roman"/>
        <family val="1"/>
      </rPr>
      <t xml:space="preserve">    </t>
    </r>
    <r>
      <rPr>
        <sz val="10"/>
        <rFont val="GHEA Grapalat"/>
        <family val="3"/>
      </rPr>
      <t xml:space="preserve">Առաջարկում եմ՝ «ՀՀ 2026 թվականի բյուջեի մասին» օրենքի նախագծի 1227 ծրագրի 11004 Հայերենի ստուգման և գնահատման համակարգ միջոցառման համար լրացուցիչ հատկացնել </t>
    </r>
    <r>
      <rPr>
        <b/>
        <sz val="10"/>
        <rFont val="GHEA Grapalat"/>
        <family val="3"/>
      </rPr>
      <t>55,320.0</t>
    </r>
    <r>
      <rPr>
        <sz val="10"/>
        <rFont val="GHEA Grapalat"/>
        <family val="3"/>
      </rPr>
      <t xml:space="preserve"> հազար ՀՀ դրամ, որն անհրաժեշտ է ստեղծված համակարգի պիլոտային փորձարկման, շտեմարանը համալրելու և համակարգը գործարկելու համար անհրաժեշտ այլ գործողություններ ապահովելու համար։ </t>
    </r>
  </si>
  <si>
    <r>
      <t>4.</t>
    </r>
    <r>
      <rPr>
        <sz val="10"/>
        <rFont val="Times New Roman"/>
        <family val="1"/>
      </rPr>
      <t xml:space="preserve">    </t>
    </r>
    <r>
      <rPr>
        <sz val="10"/>
        <rFont val="GHEA Grapalat"/>
        <family val="3"/>
      </rPr>
      <t xml:space="preserve">Առաջարկում եմ «Հայաստանի Հանրապետության 2026 թվականի բյուջեի մասին» օրենքի նախագծի 1056 «Կինեմատոգրաֆիայի ծրագրի» 11003 «Կինոծրագրերի իրականացում» միջոցառման համար լրացուցիչ հատկացնել </t>
    </r>
    <r>
      <rPr>
        <b/>
        <sz val="10"/>
        <rFont val="GHEA Grapalat"/>
        <family val="3"/>
      </rPr>
      <t>102,200.0</t>
    </r>
    <r>
      <rPr>
        <sz val="10"/>
        <rFont val="GHEA Grapalat"/>
        <family val="3"/>
      </rPr>
      <t xml:space="preserve"> հազար ՀՀ դրամ, որն անհրաժեշտ է ստեղծված Կինոյի հիմնադրամի պահպանման ծախսերը հոգալու և կառույցի բնականոն աշխատանքը ապահովելու համար։ </t>
    </r>
  </si>
  <si>
    <r>
      <t>5.</t>
    </r>
    <r>
      <rPr>
        <sz val="10"/>
        <rFont val="Times New Roman"/>
        <family val="1"/>
      </rPr>
      <t xml:space="preserve">    </t>
    </r>
    <r>
      <rPr>
        <sz val="10"/>
        <rFont val="GHEA Grapalat"/>
        <family val="3"/>
      </rPr>
      <t xml:space="preserve">Առաջարկում եմ «Հայաստանի Հանրապետության 2026 թվականի բյուջեի մասին» օրենքի նախագծի 1056 «Կինեմատոգրաֆիայի ծրագրում» ավելացնել նոր միջոցառում՝   «Դրամագլխի ձևավորում», որի համար լրացուցիչ հատկացնել </t>
    </r>
    <r>
      <rPr>
        <b/>
        <sz val="10"/>
        <rFont val="GHEA Grapalat"/>
        <family val="3"/>
      </rPr>
      <t>30,000.0</t>
    </r>
    <r>
      <rPr>
        <sz val="10"/>
        <rFont val="GHEA Grapalat"/>
        <family val="3"/>
      </rPr>
      <t xml:space="preserve"> հազար ՀՀ դրամ, որը բխում է «Կինեմատոգրաֆիայի մասին» ՀՀ օրենքի 21-րդ և 22-րդ հոդվածների պահանջներից: Այդ գումարը անհրաժեշտ է ազգային ֆիլմերի ստեղծման, տարածման և կինոժառանգության պահպանման համար:</t>
    </r>
  </si>
  <si>
    <r>
      <t>6.</t>
    </r>
    <r>
      <rPr>
        <sz val="10"/>
        <rFont val="Times New Roman"/>
        <family val="1"/>
      </rPr>
      <t xml:space="preserve">   </t>
    </r>
    <r>
      <rPr>
        <sz val="10"/>
        <rFont val="GHEA Grapalat"/>
        <family val="3"/>
      </rPr>
      <t xml:space="preserve">Առաջարկում եմ «Հայաստանի Հանրապետության 2026 թվականի բյուջեի մասին» օրենքի նախագծի 1056 «Կինեմատոգրաֆիայի ծրագրում» ավելացնել նոր միջոցառում՝   «կինոքաղաքի ստեղծում», որի համար լրացուցիչ հատկացնել </t>
    </r>
    <r>
      <rPr>
        <b/>
        <sz val="10"/>
        <rFont val="GHEA Grapalat"/>
        <family val="3"/>
      </rPr>
      <t xml:space="preserve">360,000.0 </t>
    </r>
    <r>
      <rPr>
        <sz val="10"/>
        <rFont val="GHEA Grapalat"/>
        <family val="3"/>
      </rPr>
      <t>հազար ՀՀ դրամ, ինչը անհրաժեշտ է կինոարդյունաբերության զարգացման, ոլորտում միջազգային համագործակցության խթանման համար:</t>
    </r>
  </si>
  <si>
    <r>
      <t>7.</t>
    </r>
    <r>
      <rPr>
        <sz val="10"/>
        <rFont val="Times New Roman"/>
        <family val="1"/>
      </rPr>
      <t xml:space="preserve">    </t>
    </r>
    <r>
      <rPr>
        <sz val="10"/>
        <rFont val="GHEA Grapalat"/>
        <family val="3"/>
      </rPr>
      <t xml:space="preserve">Առաջարկում եմ «Հայաստանի Հանրապետության 2026 թվականի բյուջեի մասին» օրենքի նախագծի 1168 «Արվեստների ծրագրում» ավելացնել նոր միջոցառում՝   «Համաշխարհային աստղերի հայաստանյան հյուրախաղեր», որի համար լրացուցիչ հատկացնել </t>
    </r>
    <r>
      <rPr>
        <b/>
        <sz val="10"/>
        <rFont val="GHEA Grapalat"/>
        <family val="3"/>
      </rPr>
      <t>500,000.0</t>
    </r>
    <r>
      <rPr>
        <sz val="10"/>
        <rFont val="GHEA Grapalat"/>
        <family val="3"/>
      </rPr>
      <t xml:space="preserve"> հազար ՀՀ դրամ, ինչը կնպաստի Հայաստանի մշակութային կյանքի զարգացմանը, Հայաստանի ճանաչելիության բարձրացմանը որպես մշակութային զբոսաշրջության կենտրոն և բարձրորակ համերգային ծրագրեր իրականացնող երկիր:</t>
    </r>
  </si>
  <si>
    <r>
      <t>8.</t>
    </r>
    <r>
      <rPr>
        <sz val="10"/>
        <rFont val="Times New Roman"/>
        <family val="1"/>
      </rPr>
      <t xml:space="preserve">     </t>
    </r>
    <r>
      <rPr>
        <sz val="10"/>
        <rFont val="GHEA Grapalat"/>
        <family val="3"/>
      </rPr>
      <t xml:space="preserve">Առաջարկում եմ «Հայաստանի Հանրապետության 2026 թվականի բյուջեի մասին» օրենքի նախագծի 1215 «Կրթության, մշակույթի և սպորտի ոլորտներում միջազգային և սփյուռքի հետ համագործակցության» ծրագրում ավելացնել նոր միջոցառում՝   «Մեղրին՝ 2026թ. ԱՊՀ մշակութային մայրաքաղաք», որի համար լրացուցիչ հատկացնել </t>
    </r>
    <r>
      <rPr>
        <b/>
        <sz val="10"/>
        <rFont val="GHEA Grapalat"/>
        <family val="3"/>
      </rPr>
      <t>105,000.0</t>
    </r>
    <r>
      <rPr>
        <sz val="10"/>
        <rFont val="GHEA Grapalat"/>
        <family val="3"/>
      </rPr>
      <t xml:space="preserve"> հազար ՀՀ դրամ, որն անհրաժեշտ է Հայաստանի կողմից ԱՊՀ շրջանակներում ստանձնած պարտավորությունը իրականացնելու և միաժամանակ Մեղրիում ոչ միայն մշակութային ու զբոսաշրջային, այլև ենթակառուցվածքների զարգացման համար: Այն նաև կնպաստի քաղաքի և շրջակա բնակավայրերի տնտեսական կյանքի ակտիվացմանը, նոր զբոսաշրջային ուղիների ստեղծմանը, մշակութային հարթակների վերանորորգմանն ու վերագործարկմանը, ԱՊՀ շրջանակներում քաղաքի և մարզի վերաբերյալ իրազեկվածության բարձրացմանը:</t>
    </r>
  </si>
  <si>
    <r>
      <t>9.</t>
    </r>
    <r>
      <rPr>
        <sz val="10"/>
        <rFont val="Times New Roman"/>
        <family val="1"/>
      </rPr>
      <t xml:space="preserve">    </t>
    </r>
    <r>
      <rPr>
        <sz val="10"/>
        <rFont val="GHEA Grapalat"/>
        <family val="3"/>
      </rPr>
      <t xml:space="preserve">Առաջարկում եմ «Հայաստանի Հանրապետության 2026 թվականի բյուջեի մասին» օրենքի նախագծի 1130 «Կրթության, գիտության, մշակույթի և սպորտի բնագավառի պետական քաղաքականության մշակում, ծրագրերի համակարգում և մոնիթորինգ» ծրագրի  11001 «Կրթության, գիտության, մշակույթի և սպորտի բնագավառի պետական քաղաքականության մշակման՝ ծրագրերի համակարգման և մոնիտորինգի ծառայություններ» միջոցառման համար լրացուցիչ հատկացնել </t>
    </r>
    <r>
      <rPr>
        <b/>
        <sz val="10"/>
        <rFont val="GHEA Grapalat"/>
        <family val="3"/>
      </rPr>
      <t xml:space="preserve">89,294.5 </t>
    </r>
    <r>
      <rPr>
        <sz val="10"/>
        <rFont val="GHEA Grapalat"/>
        <family val="3"/>
      </rPr>
      <t xml:space="preserve">հազար ՀՀ դրամ, 11002 «Լեզվի բնագավառում պետական քաղաքականության մշակման և իրականացման ծառայություններ» միջոցառման համար լրացուցիչ հատկացնել </t>
    </r>
    <r>
      <rPr>
        <b/>
        <sz val="10"/>
        <rFont val="GHEA Grapalat"/>
        <family val="3"/>
      </rPr>
      <t>5,850.3</t>
    </r>
    <r>
      <rPr>
        <sz val="10"/>
        <rFont val="GHEA Grapalat"/>
        <family val="3"/>
      </rPr>
      <t xml:space="preserve"> հազար ՀՀ դրամ և 31001 «ՀՀ կրթության, գիտության, մշակույթի և սպորտի նախարարության կարողությունների զարգացում և տեխնիկական հագեցվածության ապահովում» միջոցառման համար հատկացնել </t>
    </r>
    <r>
      <rPr>
        <b/>
        <sz val="10"/>
        <rFont val="GHEA Grapalat"/>
        <family val="3"/>
      </rPr>
      <t>32,079.8</t>
    </r>
    <r>
      <rPr>
        <sz val="10"/>
        <rFont val="GHEA Grapalat"/>
        <family val="3"/>
      </rPr>
      <t xml:space="preserve"> հազար ՀՀ դրամ՝ ՀՀ կրթության, գիտության, մշակույթի և սպորտի նախարարության, ինչպես նաև վերջինիս ենթակա մարմին՝ Լեզվի կոմիտեի բնականոն աշխատանքի ապահովման, աշխատակիցների աշխատավարձի օրենսդրությամբ սահմանված բնական աճի սպասարկման, ինչպես նաև բազմաթիվ ծրագրերի և միջոցառումների իրականացման համար անհրաժեշտ նյութատեխնիկական բազայի ապահովման նպատակով: </t>
    </r>
  </si>
  <si>
    <r>
      <t>10.</t>
    </r>
    <r>
      <rPr>
        <sz val="10"/>
        <rFont val="Times New Roman"/>
        <family val="1"/>
      </rPr>
      <t xml:space="preserve">    </t>
    </r>
    <r>
      <rPr>
        <sz val="10"/>
        <rFont val="GHEA Grapalat"/>
        <family val="3"/>
      </rPr>
      <t xml:space="preserve"> Առաջարկում եմ «Հայաստանի Հանրապետության 2026 թվականի բյուջեի մասին» օրենքի նախագծի 1163 «Մասսայական սպորտ» ծրագրի 32006 «Ֆուտբոլի ենթակառուցվածքների զարգացման նպատակով մարզադաշտերի և մարզադպրոցների կառուցում» միջոցառման համար հատկացնել </t>
    </r>
    <r>
      <rPr>
        <b/>
        <sz val="10"/>
        <rFont val="GHEA Grapalat"/>
        <family val="3"/>
      </rPr>
      <t>500,000.0</t>
    </r>
    <r>
      <rPr>
        <sz val="10"/>
        <rFont val="GHEA Grapalat"/>
        <family val="3"/>
      </rPr>
      <t xml:space="preserve"> հազար ՀՀ դրամ՝</t>
    </r>
    <r>
      <rPr>
        <sz val="10"/>
        <color rgb="FF000000"/>
        <rFont val="GHEA Grapalat"/>
        <family val="3"/>
      </rPr>
      <t xml:space="preserve"> ՈՒԵՖԱ ստանդարտներով ֆուտբոլի մարզադաշտերի կառուցման գծով ծախսերի, այդ թվում Լոռու մարզի Վանաձոր քաղաքի մարզադաշտի վերակառուցման համար արդեն իսկ նախագծման աշխատանքների համար միջազգային փորձ ունեցող հեղինակավոր կազմակերպության հետ կնքված պայմանագրի սպասարկման համար: </t>
    </r>
  </si>
  <si>
    <r>
      <t>11.</t>
    </r>
    <r>
      <rPr>
        <sz val="10"/>
        <rFont val="Times New Roman"/>
        <family val="1"/>
      </rPr>
      <t xml:space="preserve">    </t>
    </r>
    <r>
      <rPr>
        <sz val="10"/>
        <rFont val="GHEA Grapalat"/>
        <family val="3"/>
      </rPr>
      <t xml:space="preserve">Առաջարկում եմ «Հայաստանի Հանրապետության 2026 թվականի բյուջեի մասին» օրենքի նախագծի 1041 «Մեծ նվաճումների սպորտ» ծրագրի 11053 «Սպորտային միջոցառումների կազմակերպում» միջոցառման համար լրացուցիչ հատկացնել </t>
    </r>
    <r>
      <rPr>
        <b/>
        <sz val="10"/>
        <rFont val="GHEA Grapalat"/>
        <family val="3"/>
      </rPr>
      <t xml:space="preserve">73,724.6 </t>
    </r>
    <r>
      <rPr>
        <sz val="10"/>
        <rFont val="GHEA Grapalat"/>
        <family val="3"/>
      </rPr>
      <t xml:space="preserve">հազար ՀՀ դրամ, որն անհրաժեշտ է միասնական մասնագիտացված կառավարչական կենտրոն համարվող «Սպորտի կառավարման կենտրոն» ՓԲԸ-ի բնականոն աշխատանքը ապահովելու համար, գոյություն ունեցող, կառուցվող և կառուցվելիք մարզակառույցների համակարգման աշխատանքներից բխող ծախսերի սպասարկման համար: </t>
    </r>
  </si>
  <si>
    <r>
      <t xml:space="preserve">12. Առաջարկում եմ՝ «ՀՀ 2026 թվականի պետական բյուջեի մասին» օրենքի նախագծում 1075 ծրագրի շրջանակում ավելացնել Եվրոպայի Խորհրդի «Մշակութային ուղիներ» ծրագրի խորհրդատվական 15-րդ ֆորումի կազմակերպում» միջոցառումը և դրա իրականացման համար հատկացնել </t>
    </r>
    <r>
      <rPr>
        <b/>
        <sz val="10"/>
        <rFont val="GHEA Grapalat"/>
        <family val="3"/>
      </rPr>
      <t>113,089.0</t>
    </r>
    <r>
      <rPr>
        <sz val="10"/>
        <rFont val="GHEA Grapalat"/>
        <family val="3"/>
      </rPr>
      <t xml:space="preserve"> ՀՀ դրամ: Առաջարկը պայմանավորված է այն հանգամանքով, որ ԵԽ Մշակութային ուղիներ ընդլայնված մասնակի համաձայնագրի խորհրդատվական 15-րդ ֆորումը և Կառավարման խորհրդի ոչ պաշտոնական նիստը 2026թ. աշնանն անցկացվելու է Հայաստանի Հանրապետությունում: 2023թ. Ընդլայնված մասնակի համաձայնագրի կառավարման խորհրդի կողմից հաստատվել է «Հայաստանի մշակութային ուղիների քարտեզագրում» փաստաթուղթը, որն ուրվագծում է Եվրոպայի խորհրդի մշակութային ուղիների շրջանակում Հայաստանի մշակութային ներուժը, ներգրավվածության հեռանկարները և համագործակցության հնարավորությունները: Ներկայում 41 երկիր անդամակցում է ծրագրին, որի մասն են կազմում 48 մշակութային ուղիներ: Յուրաքանչյուր տարի Ընդլայնված մասնակի համաձայնագրի կառավարման խորհրդի հանդիպումից զատ, կազմակերպվում է ոչ պաշտոնական խորհրդատվական ֆորումը, որը յուրաքանչյուր տարի անց է կացվում անդամ պետություններից մեկում: 2023թ. ֆորումը հյուրընկալվել է Լեհաստանում, 2024թ.՝ Հունգարիայում, 2025թ.՝ Թուրքիայում: Ֆորումներին մասնակցում են 41 երկրներից ավելի քան 400 պատվիրակներ:</t>
    </r>
  </si>
  <si>
    <r>
      <t>13.</t>
    </r>
    <r>
      <rPr>
        <sz val="10"/>
        <rFont val="Times New Roman"/>
        <family val="1"/>
      </rPr>
      <t xml:space="preserve">   </t>
    </r>
    <r>
      <rPr>
        <sz val="10"/>
        <rFont val="GHEA Grapalat"/>
        <family val="3"/>
      </rPr>
      <t xml:space="preserve">Առաջարկում եմ՝ «ՀՀ 2026 թվականի պետական բյուջեի մասին» օրենքի նախագծում 1075 ծրագրի շրջանակում ավելացնել «Մասնակցություն «ԷՔՍՊՈ-2027» համաշխարհային ցուցահանդեսին (Սերբիա՝ Բելգրադ)» միջոցառումը և դրան նախապատրաստական աշխատանքների իրականացման համար հատկացնել լրացուցիչ </t>
    </r>
    <r>
      <rPr>
        <b/>
        <sz val="10"/>
        <rFont val="GHEA Grapalat"/>
        <family val="3"/>
      </rPr>
      <t>400 000,0 հազ. դրամ</t>
    </r>
    <r>
      <rPr>
        <sz val="10"/>
        <rFont val="GHEA Grapalat"/>
        <family val="3"/>
      </rPr>
      <t xml:space="preserve">: Առաջարկը պայմանավորված է «ԷՔՍՊՈ-2027» համաշխարհային ցուցահանդեսում Հայաստանի Հանրապետության ամբողջական և արդյունավետ ներգրավվածության ապահովման անհրաժեշտությամբ և համակարգված կերպով երկրի տնտեսական, մշակութային, գիտական և զբոսաշրջային ներուժը ներկայացնելու, երկրի միջազգային ճանաչելիությունը և ներդրումային գրավչությունը խթանելու կարևորությամբ։ </t>
    </r>
  </si>
  <si>
    <t xml:space="preserve"> ՀՀ Ազգային Ժողովի պատգամավոր Հասմիկ Հակոբյան</t>
  </si>
  <si>
    <t xml:space="preserve">2026 թվականի խորհրդարանական ընտրությունների արդյունքներով պայմանավորված՝ առաջանում է Ազգային ժողովի կազմակերպչական, տեխնիկական և աշխատանքային միջավայրի արդիականացման անհրաժեշտություն։ Նոր խորհրդարանի ձևավորումն ու դրա բնականոն գործունեության ապահովումը պահանջում են մի շարք նախապատրաստական և ընթացիկ միջոցառումներ, որոնք ուղղված են ինչպես աշխատակազմի արդյունավետ աշխատանքի կազմակերպմանը, այնպես էլ պատգամավորների և սպասարկող ստորաբաժանումների համար համապատասխան պայմանների ստեղծմանը։ Նշված նպատակների իրագործման համար պահանջվող ֆինանսական միջոցները 2026 թվականի բյուջեով Ազգային ժողովին հատկացված չեն։
Վերոգրյալ խնդրի լուծման համար առաջարկում եմ 2026 Ազգային ժողովի 1024 «ՀՀ Ազգային ժողովի լիազորությունների իրականացման ապահովում» ծախսային ծրագրի 31001 «Ազգային ժողովի տեխնիկական հագեցվածության բարելավում» միջոցառման շրջանակում 2026թ բյուջեում  որպես առաջնահերթություն ներառել 50.0 մլն դրամ հատկացում, որը կուղղվի՝ նոր ձևավորվող խորհրդարանի գործունեության կազմակերպչական, վարչական և տեխնիկական աջակցության արդյունավետ ապահովմանը։
</t>
  </si>
  <si>
    <t xml:space="preserve"> ՀՀ Ազգային Ժողովի պատգամավոր Տաթևիկ Գասպարյան</t>
  </si>
  <si>
    <t>1. Արարատի մարզի Արտաշատ համայնքի Նորաշեն բնակավայրի Ավետիք Իսահակյանի անվան միջնակարգ դպրոցի կառուցման/հիմնանորոգման համար,</t>
  </si>
  <si>
    <t>2. Արարատի մարզի Արտաշատ համայնքի Շահումյան բնակավայրի ֆուտբոլի մարզադաշտի բարեկարգման աշխատանքների համար։</t>
  </si>
  <si>
    <t>Թբիլիսիի թիվ 104 հայկական դպրոցում բացվել է «Արմաթ» ինԺեներական լաբորատորիա: Աշակերտներն ակտիվորեն ներգրավվել են և արդեն ձևավորվել է 5 խումբ: Խմբավարին վճարելու համար անհրաժեշտ է 3 մլն ՀՀ դրամ:</t>
  </si>
  <si>
    <t>Առաջարկը չի ընդունվել:
ՀՀ 2026 թվականի պետական բյուջեի Հուշարձանների ամրակայում, նորոգում և վերականգնում միջոցառման շրջանակներում գումարներ նախատեսված չեն: «Ումրա» (Մար Թումա) /պետ. ցուցիչ՝ 3.92.1./ ասորական եկեղեցու վերականգնողական աշխատանքները մեկնարկելու համար 2026 թվականին կնախաձեռնվի նախնական աշխատանքների, այսինքն պեղումների և դրանց արդյունքներով նախագծանախահաշվային փաստաղթերի մշակման աշխատանքների իրականացումը՝ կախված տարվա ընթացքում տնտեսվող ֆինանսական միջոցների ծավալներից:</t>
  </si>
  <si>
    <t xml:space="preserve">Առաջարկը չի ընդունվել:
Ներկայումս ընթանում են աշխատանքներ ՀՀ Գեղարքունիքի մարզի Մարտունի գյուղում ֆուտբոլի դպրոցի (ներառյալ՝ արհեստական խոտածածկով մարզադաշտի) կառուցման նախագծանախահաշվային փաստաթղթերի մշակման ուղղությամբ: Բացի այդ, Մարտունիում նախատեսվում է կառուցել մարզական համալիր: Զոլաքար գյուղը գտնվում է Մարտունու տարածաշրջանում և գյուղերի միջև հեռավորությունը մինչև 6 կմ է: Ըստ այդմ, առաջնային կիրականացվի արդեն մեկնարկած ծրագիրը, որից հետո եթե անհրաժեշտ լինի լրացուցիչ մարզադաշտ նույն տարածաշրջանում, հարցը կքննարկվի նաև Զոլաքար գյուղի համար։ 
Միաժամանակ, նկատի ունենալով, որ ՀՀ Գեղարքունիքի մարզի Զոլաքար գյուղում արհեստական խոտածածկով և պարսպապատ ֆուտբոլի դաշտի կառուցման ծրագիրը վերաբերում է համայնքի սոցիալ-տնտեսական զարգացմանը և եթե այն կարևորվում է համայնքի բնակիչների կողմից, հետևապես այն կարող է իրականացվել 2026 թվականի պետական բյուջեից համայնքներին մասնակցային բյուջետավորմամբ տրամադրվող սուբվենցիաների շրջանակում։ Մարտունի համայնքը 2026 թ.-ին ընդգրկված է մասնակցային բյուջետավորում իրականացնող շահառու համայնքների ցանկում, ուստի սահմանված կարգի համաձայն, եթե ծրագիրն առաջադրվի և ստանա համայնքի բնակիչների աջակցող քվեարկությունը, հնարավոր կլինի 2026 թվականի պետական բյուջեից տրամադրել անհրաժեշտ ֆինանսական միջոցներ ծրագրի իրականացման համար՝ մասնակցային բյուջետավորման շրջանակում նախատեսվող սուբվենցիոն հատկացումների տեսքով։
</t>
  </si>
  <si>
    <t>Առաջարկն ընդունվել է մասնակի:
 ՀՀ քաղաքաշինության կոմիտեի պատվիրատվությամբ իրականացվող «1103» ծրագրի «21003. Շենքերի և շինությունների մատչելիություն և անձնագրավորում» միջոցառումը՝ 127.0 մլն դրամ ֆինանսական գնահատականով (Կ. Դեմիրճյանի անվան մետրոպոլիտենի թվով 10 կայարանների մատչելիությունն ապահովող վերանորոգման աշխատանքների նախագծանախահաշվային փաստաթղթերի և փորձաքննության ծառայությունների ձեռքբերման համար), ընդգրկվել է ՀՀ 2026թ-ի պետական բյուջեի նախագծի N 6 հավելվածի՝ 2026թ-ի ժամանակահատվածում առաջնահերթ իրականացման ենթակա միջոցառումների ցանկում:</t>
  </si>
  <si>
    <t xml:space="preserve">Պարզաբանվել է:
«ՀՀ  2026 թվականի պետական բյուջեի մասին» օրենքի նախագծում 1200 ծրագրի 11006 միջոցառման՝ անպտուղ զույգերի համար վերարտադրողական օժանդակ տեխնոլոգիաների կիրառման համար նախատեսված գումարների և ծառայությունից օգտվող զույգերի նվազեցումը, պայմանավորված է 2026թ.-ից Առողջության համընդհանուր ապահովագրության (ԱՀԱ) համակարգի ներդրման մեկնարկով: 2026թ.-ից սկսված այն շահառուները, որոնք ԱՀԱ-ի ներդրմամբ կներառվեն ԱՀԱ-ի 1-ին փուլում՝ վերարտադրողական օժանդակ տեխնոլոգիաների կիրառմամբ ծառայությունները կստանան ԱՀԱ-ի փաթեթի շրջանակներում, ինչով էլ պայմանավորված նշված շահառուների գծով ծախսերը կրճատվել և ներառվել են ՀՀ 2026թ. պետական բյուջեի նախագծի «Առողջապահություն» բաժնի 1202 ծրագրի «11006 Առողջության համընդհանուր ապահովագրության ներդրմանն ուղղված լրացուցիչ միջոցների» միջոցառման շրջանակներում:
</t>
  </si>
  <si>
    <t>Առաջարկը չի ընդունվել:
ՀՀ 2026թ. պետական բյուջեի 1188 ծրագրի 12001 միջոցառման արդյունքային ցուցանիշում արդեն իսկ ներառված է շաքարային դիաբետով հիվանդների թիվը, իսկ  շաքարային դիաբետով հիվանդ երեխաների թիվը, որպես առանձին արդյունքային ցուցանիշի նախատեսում լրացուցիչ կքննարկվի առաջիկա տարվա բյուջետային գործընթացի՝ 2027-2029թթ. ՄԺԾԾ-ի շրջանակներում:
Տեղեկացնում ենք նաև, որ շաքարի մակարդակը չափող թեստ երիզների և այլ մոնիտորինգային համակարգերի ձեռքբերման համար գումարները նախատեսված են ՀՀ 2026թ. պետական բյուջեի 1188 ծրագրի 12001 միջոցառման գծով նախատեսված գումարների շրջանակներում:</t>
  </si>
  <si>
    <t xml:space="preserve">Առաջարկը չի ընդունվել:
1162 ծրագրի «11002 Գիտական ենթակառուցվածքի արդիականացում» միջոցառման գծով 2026 թվականին նախատեսվում է հատկացնել 14,582.6 մլն դրամ: Միջոցառման գծով ծախսերը գերազանցում են 2025 թվականի հաստատված բյուջեի մակարդակը 423.7 մլն դրամով, որը ԵՄ «Հորիզոն Եվրոպա» շրջանակային ծրագրի գծով է: </t>
  </si>
  <si>
    <r>
      <t>Առաջարկն ընդունվել է:
Նշված ծախսը նախատեսվել է 1162 «Գիտական և գիտատեխնիկական հետազոտությունների ծրագիր» ծրագրի «11005. Գիտական և գիտատեխնիկական գործունեության գիտական դրամաշնորհային հետազոտություններ» միջոցառման շրջանակներում</t>
    </r>
    <r>
      <rPr>
        <b/>
        <sz val="10"/>
        <rFont val="GHEA Grapalat"/>
        <family val="3"/>
      </rPr>
      <t xml:space="preserve">: </t>
    </r>
  </si>
  <si>
    <r>
      <t>Առաջարկն ընդունվել է:
Նշված ծախսը նախատեսվել է 1056 «Կինեմատոգրաֆիայի ծրագիր» ծրագրի «11003. Կինոծրագրերի իրականացում» միջոցառման շրջանակներում</t>
    </r>
    <r>
      <rPr>
        <b/>
        <sz val="10"/>
        <rFont val="GHEA Grapalat"/>
        <family val="3"/>
      </rPr>
      <t xml:space="preserve">: </t>
    </r>
  </si>
  <si>
    <r>
      <t>Առաջարկն ընդունվել է:
ՀՀ 2026 թվականի պետական բյուջեով 1227 «Կրթության ոլորտում տեղեկատվական և հաղորդակցական տեխնոլոգիաների ներդրում» ծրագրի «11004. Հայերենի ստուգման և գնահատման համակարգի ստեղծում» միջոցառման գծով նախատեսվել է 55.3 մլն դրամ</t>
    </r>
    <r>
      <rPr>
        <b/>
        <sz val="10"/>
        <rFont val="GHEA Grapalat"/>
        <family val="3"/>
      </rPr>
      <t xml:space="preserve">: </t>
    </r>
  </si>
  <si>
    <r>
      <t>Առաջարկն ընդունվել է:
ՀՀ 2026 թվականի պետական բյուջեով 1056 «Կինեմատոգրաֆիայի ծրագիր» ծրագրի «11009. Դրամագլխի ձևավորում» նոր միջոցառման գծով նախատեսվել է 30.0 մլն դրամ</t>
    </r>
    <r>
      <rPr>
        <b/>
        <sz val="10"/>
        <rFont val="GHEA Grapalat"/>
        <family val="3"/>
      </rPr>
      <t xml:space="preserve">: </t>
    </r>
  </si>
  <si>
    <r>
      <t>Առաջարկն ընդունվել է:
ՀՀ 2026 թվականի պետական բյուջեով 1056 «Կինեմատոգրաֆիայի ծրագիր» ծրագրի «11007. Կինոքաղաքի ստեղծում» նոր միջոցառման գծով նախատեսվել է 360.0 մլն դրամ</t>
    </r>
    <r>
      <rPr>
        <b/>
        <sz val="10"/>
        <rFont val="GHEA Grapalat"/>
        <family val="3"/>
      </rPr>
      <t xml:space="preserve">: </t>
    </r>
  </si>
  <si>
    <t xml:space="preserve">Առաջարկն ընդունվել է:
ՀՀ 2026 թվականի պետական բյուջեով 1215 «Կրթության, մշակույթի և սպորտի ոլորտներում միջազգային և սփյուռքի հետ համագործակցության զարգացում» ծրագրի «11007. Մեղրին՝ 2026թ. ԱՊՀ մշակութային մայրաքաղաք» նոր միջոցառման գծով նախատեսվել է 105.0 մլն դրամ:  </t>
  </si>
  <si>
    <t xml:space="preserve">Առաջարկն ընդունվել է:
ՀՀ 2026 թվականի պետական բյուջեով 1163 «Մասսայական սպորտ» ծրագրի «32006. Ֆուտբոլի ենթակառուցվածքների զարգացման նպատակով մարզադաշտերի և մարզադպրոցների կառուցում» միջոցառման գծով նախատեսվել է 500.0 մլն դրամ:  </t>
  </si>
  <si>
    <t>Առաջարկն ընդունվել է:
Նշված ծախսը նախատեսվել է 1041 «Մեծ նվաճումների սպորտ» ծրագրի «11053. Սպորտային միջոցառումների կազմակերպում» միջոցառման շրջանակներում:</t>
  </si>
  <si>
    <t xml:space="preserve">Առաջարկն ընդունվել է:
ՀՀ 2026 թվականի պետական բյուջեով 1075 «Մշակութային ժառանգության ծրագիր» ծրագրի «11011. Եվրոպայի Խորհրդի «Մշակութային ուղիներ» ծրագրի խորհրդատվական 15-րդ ֆորումի կազմակերպում Հայաստանում» նոր միջոցառման գծով նախատեսվել է 113.1 մլն դրամ:  </t>
  </si>
  <si>
    <t xml:space="preserve">Առաջարկն ընդունվել է:
ՀՀ 2026 թվականի պետական բյուջեով 1168 «Արվեստների ծրագիր» ծրագրի «11053. Համաշխարհային աստղի հայաստանյան հյուրախաղեր» նոր միջոցառման գծով նախատեսվել է 500.0 մլն դրամ: </t>
  </si>
  <si>
    <t>Առաջարկը չի ընդունվել: 
ՀՀ 2026 թվականի պետական բյուջեով Արարատի մարզի Արտաշատ համայնքի Նորաշեն բնակավայրի Ավետիք Իսահակյանի անվան միջնակարգ դպրոցի կառուցման/հիմնանորոգման գծով գումարներ նախատեսված չեն: Հարցը կքննարկվի առաջիկայում  կառուցվող, հիմնանորոգվող կամ վերակառուցվող 300 դպրոցների  նոր ծրագրի շրջանակներում</t>
  </si>
  <si>
    <t>Առաջարկն ընդունվել է:
ՀՀ 2026 թվականի պետական բյուջեով «Մասնակցություն «ԷՔՍՊՈ-2027» համաշխարհային ցուցահանդեսին (Սերբիա՝ Բելգրադ)» միջոցառման գծով գումարը՝ 400.0 մլն դրամի չափով, նախատեսվել է առաջնահերթությունների N6 հավելվածում՞</t>
  </si>
  <si>
    <t>Առաջարկը չի ընդունվել:
Թբիլիսիի N104 հայկական դպրոցի մասով Վրաստանի կրթության, գիտության և երիտասարդության հարցերի նախարարության հետ քննարկվել է իրենց կողմից ֆինանսավորման հնարավորությունը, որը քննարկման փուլում է:
ՀՀ 2026 թվականի պետական բյուջեով 1146 ծրագրի «11018. Դպրոցներում STEM կրթության և ռոբոտատեխնիկայի զարգացման իրականացում» միջոցառման գծով նախատեսվել է 946.6 մլն դրամ՝ հանրապետությունում ճարտարագիտական աշխատանոցներում գործող 1044 խմբերի խմբակավարների վարձատրության գծով:</t>
  </si>
  <si>
    <t>Առաջարկն ընդունվել է:                                                                                                                                                                       Գումարը նախատեսվել է առաջնահերթությունների աղյուսակում</t>
  </si>
  <si>
    <t>Առաջարկը ընդունվել է:
Հանձնաժողովի պահպանման ծախսերը ՀՀ 2026թ. պետական բյուջեում ավելացվել է 10 մլն դրամով և կազմում է 614.93 մլն դրամ։</t>
  </si>
  <si>
    <t>Առաջարկը ընդունվել է: 
Նշվածով պայմանավորված առաջիկայում կշրջանառվի ՀՀ կառավարության 2023 թվականի հունիսի 16-ի թիվ 956-Ն որոշման մեջ փոփոխություն կատարելու նախագիծ:</t>
  </si>
  <si>
    <r>
      <t>1.</t>
    </r>
    <r>
      <rPr>
        <sz val="10"/>
        <rFont val="Times New Roman"/>
        <family val="1"/>
      </rPr>
      <t xml:space="preserve">     </t>
    </r>
    <r>
      <rPr>
        <sz val="10"/>
        <rFont val="GHEA Grapalat"/>
        <family val="3"/>
      </rPr>
      <t>Առաջարկում եմ՝ «Հայաստանի Հանրապետության 2026 թվականի պետական բյուջեի մասին» օրենքի նախագծում 1162 ծրագրի 11002 գիտական ենթակառուցվածքի արդիականացում միջոցառման համար լրացուցիչ հատկացնել 423,723.5 հազար ՀՀ դրամ։ Միջոցառման գծով աճը պայմանավորված է ԵՄ «Հորիզոն Եվրոպա» շրջանակային ծրագրի համար լրացուցիչ ֆինանսավորման անհրաժեշտությամբ: ԵՄ</t>
    </r>
    <r>
      <rPr>
        <sz val="10"/>
        <rFont val="Calibri"/>
        <family val="2"/>
      </rPr>
      <t> </t>
    </r>
    <r>
      <rPr>
        <sz val="10"/>
        <rFont val="GHEA Grapalat"/>
        <family val="3"/>
      </rPr>
      <t>«Հորիզոն Եվրոպա» շրջանակային ծրագրին մասնակցության վճարի չափը կախված է ՀՀ մասնակցության արդյունքներից և յուրաքանչյուր տարի այդ գումարը փոփոխվում է՝ կիրառելով համապատասխանեցման գործակից։</t>
    </r>
  </si>
  <si>
    <t>Առաջարկը չի ընդունվել:
ՀՀ կրթության, գիտության, մշակույթի և սպորտի նախարարության պահպանման ծախսերը հաշվարկվել են ՀՀ 2026թ. պետական բյուջեում պետական իշխանության մարմինների պահպանման ծախսերի պլանավորման ընդհանուր մոտեցմանը համապատասխան, մասնավորապես՝ 
Պահպանման ծախսերը հաշվարկվել են գործող օրենսդրական կարգավորումներին համապատասխան՝ հաշվի առնելով նաև փաստացի ցուցանիշները, որի արդյունքում ձևավորվել է պետական մարմնի 2026թ բազային բյուջեն: Միաժամանակ, ծախսերի օպտիմալացման նպատակով նվազեցվել են պետական իշխանության մարմինների պահպանման ծախսերը՝ հաշվարկված բազային բյուջեի նկատմամբ կիրառվել է 4% չափով նվազեցում:
Առաջարկն ըստ էության նշանակում է նախարարության համար չկիրառել բազային բյուջեի նկատմամբ 4% չափով նվազեցման ընդհանուր սկզբունքը: 
Պատգամավորի կողմից առաջարկվում է նաև 1130 ծրագրի 31001 միջոցառման գծով 32.1 մլն դրամ նախատեսել ԿԳՄՍ նախարարությանը՝ տեխնիկական հագեցվածության նպատակով: Առաջարկը չի ընդունվել. նախարարության տեխնիկական հագեցվածության գծով ծախսերը, միասնական մոտեցման սկզբունքով, նախատեսվել են 2027 և 2028 թվականներին, յուրաքանչյուր տարի 26.9 մլն դրամի չափով:</t>
  </si>
  <si>
    <t>Առաջարկը չի ընդունվել:
2026թ. պետական բյուջեով Վարչապետի աշխատակազմի կողմից իրականացվող «1033. Աջակցություն հասարակական և այլ կազմակերպություններին» ծրագրի «12001. Պետական աջակցություն ազգային փոքրամասնությունների հասարակական կազմակերպություններին» միջոցառման շրջանակում 2026թ. նախատեսվում է 25.0 մլն դրամ աջակցության տրամադրում 12 ազգային փոքրամասնությունների հասարակական կազմակերպություններին, որը համապատասխանում է նշված միջոցառման գծով ՀՀ վարչապետի աշխատակազմի կողմից ներկայացված բյուջետային հայտին:
Լրացուցիչ 75.0 մլն դրամի առաջարկին հնարավոր կլինի անդրադառնալ առաջիկա տարիների բյուջետային գործընթացի շրջանակներում՝ ելնելով  ֆիսկալ հնարավորություններից և հաշվի առնելով 2026-2028թթ. միջնաժամկետ հատվածի հարկաբյուջետային սահմանափակումները:</t>
  </si>
  <si>
    <t>Պարզաբանվել է:
Ներկայում շինարարական աշխատանքներ են իրականացվում Արարատի մարզի Դվին բնակավայրում գտնվող բուժամբուլատորիայի կառուցման ուղղությամբ (սպասարկվող բնակչություն՝ մոտ 3000), որը ծառայում է նաև հարակից Վերին Դվին համայնքին։ Վերին Դվին գյուղի ամբուլատորիան այս փուլում չի ներառվել կապիտալ շինարարության ծրագրում, սակայն հարցը կքննարկվի հետագա փուլերում՝  հաշվի առնելով համայնքի կողմից հողատարածք տրամադրելու պատրաստակամությունն ու առկա հարկաբյուջետային հնարավորությունները։</t>
  </si>
  <si>
    <t>Առաջարկը չի ընդունվել:
Արարատի մարզի Արտաշատ համայնքի Շահումյան բնակավայրի ֆուտբոլի մարզադաշտի բարեկարգման աշխատանքների ծախսերի գծով բացակայում են հաշվարկները, հարցը լրացուցիչ ուսումնասիրման կարիք ունի: 
Միաժամանակ, նկատի ունենալով, որ Արտաշատ համայնքի ֆուտբոլի մարզադաշտի բարեկարգման աշխատանքները վերաբերում են համայնքի սոցիալ-տնտեսական զարգացմանը և, եթե այն կարևորվում է համայնքի բնակիչների կողմից, հետևապես այն կարող է իրականացվել 2026 թվականի պետական բյուջեից համայնքներին մասնակցային բյուջետավորմամբ տրամադրվող սուբվենցիաների շրջանակում։ Արտաշատ համայնքը 2026 թ.-ին ընդգրկված է մասնակցային բյուջետավորում իրականացնող շահառու համայնքների ցանկում, ուստի սահմանված կարգի համաձայն, եթե ծրագիրն առաջադրվի և ստանա համայնքի բնակիչների աջակցող քվեարկությունը, հնարավոր կլինի 2026 թվականի պետական բյուջեից տրամադրել անհրաժեշտ ֆինանսական միջոցներ ծրագրի իրականացման համար՝ մասնակցային բյուջետավորման շրջանակում նախատեսվող սուբվենցիոն հատկացումների տեսքով։</t>
  </si>
  <si>
    <t xml:space="preserve">Պարզաբանվել է:
ԱԱՊ համակարգի բուժաշխատողների աշխատավարձի ֆոնդի մասին քանակական ցուցանիշներ չի նախատեսվել, քանի որ
«ՀՀ  2026 թվականի պետական բյուջեի մասին» օրենքի նախագծում 1099 ծրագրի 11001 միջոցառման շրջանակներում  նախատեսվող աշխատավարձի ֆոնդը հաշվարկվում է ԱԱՊ համակարգի որոշ կատեգորիայի աշխատակիցների համար՝ նորմատիվային հաշվարկային ցուցանիշներով, որոնք կարող են տարբերվել  փաստացի աշխատավարձի ֆոնդից՝ կապված յուրաքանչյուր ԱԱՊ բժշկի կողմից կցագրված կամ հավաքագրված բնակչության թվաքանակներից։
2026թ.-ից նախատեսվում է մեկնարկել Առողջության համընդհանուր ապահովագրության (ԱՀԱ) համակարգի ներդրումը։ ԱՀԱ-ի համակարգի գործարկումը հիմնվելու է առողջության առաջնային օղակի վրա,  քանի որ հենց այս մակարդակում են նախատեսվում իրականացնել կանխարգելիչ ծառայությունները և քրոնիկական հիվանդությունների շարունակական կառավարումը։ ԱՀԱ-ի համակարգի ներդրմամբ փոփոխվելու է բժշկական ծառայությունների ֆինանսավորման մոտեցումը, նախատեսվում է կիրառել նոր, մրցակցային վճարային մոդելներ, ինչպես նաև բարեփոխել վարձատրության համակարգը՝ ըստ սահմանված որակական ցուցանիշների։ </t>
  </si>
  <si>
    <t xml:space="preserve">Առաջարկը չի ընդունվել:                                                                                                                                                                                                 Աջակցության կենտրոնը շահառուին տեղեկացնում է իրավունքների, հասանելի ծառայությունների և օրենքով նախատեսված պաշտպանության միջոցների և դրանցից օգտվելու կարգի մասին, կազմակերպում է ընտանեկան և կենցաղային բռնության ենթարկվածներին անհրաժեշտ և անհատույց հոգեբանական և իրավաբանական օգնության և այլ անհրաժեշտ սոցիալական ծառայությունների տրամադրումը, աջակցում է աշխատանքի տեղավորման և պետությունից կամ համապատասխան կազմակերպություններից սոցիալական աջակցություն ստանալու հարցերում։ Աջակցության կենտրոնները իրականացնում են նաև իրազեկման միջոցառումներ և վերապատրաստման դասընթացներ ՀՀ բոլոր մարզերում և Երևան քաղաքում, որի համար «Ընտանեկան և կենցաղային բռնության ենթարկված անձանց աջակցության կենտրոնների  ծառայություններ» (1145-11003) միջոցառման համար 2026թ. պետական բյուջեի հայտով ներկայացված գումարը՝ 96,684.2 հազ.դրամը, ամբողջովին բյուջետավորվել է՝ հաշվի առնելով հարկաբյուջետային հնարավորությունները: Նշենք, որ այս միջոցառման գծով 2024թ. փաստացի ծախսը կազմել էր 96,635.5 հազ դրամ՝ 1948 շահառուների համար, իսկ ՀՀ 2025 թ. պետական բյուջեով հատկացվել է 96,684.2 հազ. դրամ՝ նախատեսված 1500 շահառուի համար: </t>
  </si>
  <si>
    <t>Առաջարկը չի ընդունվել: 
Ծրագրի իրականացման հիմնական նպատակը սոցիալապես խոցելի խմբերին աջակցելը և ֆորմալ զբաղվածության դաշտ բերելն է: Ծրագրի իրականացման փուլում արձանագրվել են շահառուների խմբերի վերաբերյալ հետևյալ տվյալները՝ 2025թ․ 9 ամսվա տվյալներով շահառու է ճանաչվել 5368 անձ, որոնցից ՀՀ կառավարության 1990-Լ որոշման ընդունման պահից հետո ֆորմալ զբաղվածություն ձեռք բերած անձանց թվաքանակը 784 է։ Ստացվում է, որ նախագիծը մեծ մասամբ օժանդակել է արդեն իսկ աշխատաշուկայում ներգրավված անձանց։ Առաջարկում հստակեցված չէ բանկերի ոչ պատշաճ դասակարգման դեպքերը, և, դրանից ելնելով, ծրագրին մասնակցելու հնարավորությունից զրկված շահառուների վերաբերյալ տեղեկություններն ու վերջիններիս քանակը, ինչպես նաև առաջարկից բխող ֆինանսական գնահատականները: Առաջարկը հնարավոր է քննարկել համապատասխան հիմքերի առկայության դեպքում:</t>
  </si>
  <si>
    <t xml:space="preserve">Առաջարկը չի ընդունվել: 
Ներկայումս երեխաների աջակցության կենտրոններում, տարեց և հաշմանդամություն ունեցող անձանց, ընտանեկան և կենցաղային բռնության ենթարկվածների աջակցության կենտրոններում խնամք ստացող կյանքի դժվարին իրավիճակում հայտված անձանց տրամադրվում են հոգեբանական աջակցություններ: Այլ շահառու խմբերի մասով, որոնք ընդգրկված չեն վերը թվարկված ոլորտներում՝ հայտնում ենք, որ 2026թ-ին նախատեսվում է քննարկումներ իրականացնել պետական սոցիալական աջակցության ծրագրերի շրջանակում սոցիալ-հոգեբանական օգնության տրամադրման կարգը, պայմանները և շահառուների խմբերը սահմանելու նպատակով: Ուստի, 2026թ. բյուջեում համապատասխան  ֆինանսական միջոցներ այս մասով ներառել հնարավոր չէ և ներկայացված առաջարկին հնարավոր կլինի անդրադառնալ համապատասխան իրավական ակտի, ինչպես նաև ֆիսկալ տարածքի առկայության պայմաններում: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</si>
</sst>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_);_(* \(#,##0.0\);_(* &quot;-&quot;??_);_(@_)"/>
  </numFmts>
  <fonts count="12" x14ac:knownFonts="1">
    <font>
      <sz val="10"/>
      <name val="Arial"/>
    </font>
    <font>
      <sz val="11"/>
      <color theme="1"/>
      <name val="Calibri"/>
      <family val="2"/>
      <scheme val="minor"/>
    </font>
    <font>
      <sz val="11"/>
      <color theme="1"/>
      <name val="Calibri"/>
      <family val="2"/>
      <scheme val="minor"/>
    </font>
    <font>
      <sz val="10"/>
      <name val="Arial"/>
      <family val="2"/>
    </font>
    <font>
      <sz val="10"/>
      <name val="GHEA Grapalat"/>
      <family val="3"/>
    </font>
    <font>
      <b/>
      <sz val="10"/>
      <name val="GHEA Grapalat"/>
      <family val="3"/>
    </font>
    <font>
      <b/>
      <i/>
      <sz val="10"/>
      <name val="GHEA Grapalat"/>
      <family val="3"/>
    </font>
    <font>
      <sz val="10"/>
      <color rgb="FF00000A"/>
      <name val="GHEA Grapalat"/>
      <family val="3"/>
    </font>
    <font>
      <sz val="10"/>
      <color rgb="FF000000"/>
      <name val="GHEA Grapalat"/>
      <family val="3"/>
    </font>
    <font>
      <sz val="10"/>
      <color theme="1"/>
      <name val="GHEA Grapalat"/>
      <family val="3"/>
    </font>
    <font>
      <sz val="10"/>
      <name val="Times New Roman"/>
      <family val="1"/>
    </font>
    <font>
      <sz val="10"/>
      <name val="Calibri"/>
      <family val="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3" fillId="0" borderId="0" applyFont="0" applyFill="0" applyBorder="0" applyAlignment="0" applyProtection="0"/>
    <xf numFmtId="0" fontId="3" fillId="0" borderId="0"/>
    <xf numFmtId="0" fontId="2" fillId="0" borderId="0"/>
    <xf numFmtId="0" fontId="1" fillId="0" borderId="0"/>
  </cellStyleXfs>
  <cellXfs count="71">
    <xf numFmtId="0" fontId="0" fillId="0" borderId="0" xfId="0"/>
    <xf numFmtId="0" fontId="4" fillId="0" borderId="1" xfId="0" applyFont="1" applyBorder="1" applyAlignment="1">
      <alignment horizontal="justify" vertical="center"/>
    </xf>
    <xf numFmtId="164" fontId="5" fillId="0" borderId="1" xfId="1" applyNumberFormat="1" applyFont="1" applyFill="1" applyBorder="1" applyAlignment="1">
      <alignment horizontal="right" vertical="center"/>
    </xf>
    <xf numFmtId="0" fontId="4" fillId="0" borderId="0" xfId="0" applyFont="1"/>
    <xf numFmtId="0" fontId="4" fillId="0" borderId="0" xfId="0" applyFont="1" applyAlignment="1">
      <alignment horizontal="left" vertical="top" wrapText="1"/>
    </xf>
    <xf numFmtId="0" fontId="4" fillId="0" borderId="0" xfId="0" applyFont="1" applyAlignment="1">
      <alignment horizontal="center"/>
    </xf>
    <xf numFmtId="43" fontId="4" fillId="0" borderId="0" xfId="0" applyNumberFormat="1" applyFont="1"/>
    <xf numFmtId="164" fontId="5"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xf>
    <xf numFmtId="0" fontId="6" fillId="0" borderId="3" xfId="0" applyFont="1" applyBorder="1" applyAlignment="1">
      <alignment horizontal="center" vertical="center" wrapText="1"/>
    </xf>
    <xf numFmtId="0" fontId="5" fillId="0" borderId="0" xfId="0" applyFont="1" applyAlignment="1">
      <alignment horizontal="right"/>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justify" vertical="top" wrapText="1"/>
    </xf>
    <xf numFmtId="0" fontId="4" fillId="0" borderId="1" xfId="0" applyFont="1" applyBorder="1" applyAlignment="1">
      <alignment horizontal="justify" vertical="top"/>
    </xf>
    <xf numFmtId="0" fontId="4" fillId="0" borderId="0" xfId="2" applyFont="1" applyAlignment="1">
      <alignment horizontal="center" vertical="center" wrapText="1"/>
    </xf>
    <xf numFmtId="0" fontId="4" fillId="0" borderId="0" xfId="2" applyFont="1" applyAlignment="1">
      <alignment horizontal="left" vertical="top" wrapText="1"/>
    </xf>
    <xf numFmtId="0" fontId="4" fillId="0" borderId="0" xfId="2" applyFont="1" applyAlignment="1">
      <alignment horizontal="center"/>
    </xf>
    <xf numFmtId="0" fontId="4" fillId="0" borderId="0" xfId="2" applyFont="1"/>
    <xf numFmtId="0" fontId="4" fillId="0" borderId="0" xfId="2" applyFont="1" applyAlignment="1">
      <alignment horizontal="left"/>
    </xf>
    <xf numFmtId="43" fontId="4" fillId="0" borderId="0" xfId="2" applyNumberFormat="1" applyFont="1"/>
    <xf numFmtId="0" fontId="5" fillId="0" borderId="0" xfId="2" applyFont="1" applyAlignment="1">
      <alignment horizontal="right"/>
    </xf>
    <xf numFmtId="0" fontId="4" fillId="0" borderId="1" xfId="2" applyFont="1" applyBorder="1" applyAlignment="1">
      <alignment horizontal="center" vertical="center" wrapText="1"/>
    </xf>
    <xf numFmtId="0" fontId="6" fillId="0" borderId="3" xfId="2" applyFont="1" applyBorder="1" applyAlignment="1">
      <alignment horizontal="center" vertical="center" wrapText="1"/>
    </xf>
    <xf numFmtId="164" fontId="5" fillId="0" borderId="1" xfId="2" applyNumberFormat="1" applyFont="1" applyBorder="1" applyAlignment="1">
      <alignment horizontal="center" vertical="center" wrapText="1"/>
    </xf>
    <xf numFmtId="0" fontId="4" fillId="0" borderId="1" xfId="2" applyFont="1" applyBorder="1" applyAlignment="1">
      <alignment horizontal="left" vertical="center" wrapText="1"/>
    </xf>
    <xf numFmtId="0" fontId="5" fillId="0" borderId="1" xfId="2" applyFont="1" applyBorder="1" applyAlignment="1">
      <alignment horizontal="left" vertical="center" wrapText="1"/>
    </xf>
    <xf numFmtId="0" fontId="4" fillId="0" borderId="1" xfId="2" applyFont="1" applyBorder="1" applyAlignment="1">
      <alignment horizontal="justify"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0" xfId="0" applyFont="1" applyFill="1"/>
    <xf numFmtId="0" fontId="4" fillId="2" borderId="6" xfId="0" applyFont="1" applyFill="1" applyBorder="1" applyAlignment="1">
      <alignment horizontal="left" vertical="center" wrapText="1"/>
    </xf>
    <xf numFmtId="0" fontId="4" fillId="2" borderId="1" xfId="0" applyFont="1" applyFill="1" applyBorder="1" applyAlignment="1">
      <alignment horizontal="justify" vertical="center" wrapText="1"/>
    </xf>
    <xf numFmtId="0" fontId="4" fillId="2" borderId="0" xfId="0" applyFont="1" applyFill="1" applyAlignment="1">
      <alignment horizontal="center"/>
    </xf>
    <xf numFmtId="0" fontId="4" fillId="2" borderId="1" xfId="0" applyFont="1" applyFill="1" applyBorder="1" applyAlignment="1">
      <alignment horizontal="justify" vertical="center"/>
    </xf>
    <xf numFmtId="0" fontId="4" fillId="2" borderId="1" xfId="0" applyFont="1" applyFill="1" applyBorder="1" applyAlignment="1">
      <alignment vertical="center" wrapText="1"/>
    </xf>
    <xf numFmtId="0" fontId="4" fillId="2" borderId="0" xfId="0" applyFont="1" applyFill="1" applyBorder="1"/>
    <xf numFmtId="0" fontId="4" fillId="2" borderId="0" xfId="0" applyFont="1" applyFill="1" applyBorder="1" applyAlignment="1">
      <alignment horizontal="left" vertical="top"/>
    </xf>
    <xf numFmtId="0" fontId="4" fillId="2" borderId="0" xfId="0" applyFont="1" applyFill="1" applyBorder="1" applyAlignment="1">
      <alignment horizontal="center"/>
    </xf>
    <xf numFmtId="0" fontId="4" fillId="2" borderId="0" xfId="0" applyFont="1" applyFill="1" applyAlignment="1">
      <alignment horizontal="left" vertical="top"/>
    </xf>
    <xf numFmtId="0" fontId="5" fillId="2" borderId="0" xfId="0" applyFont="1" applyFill="1" applyAlignment="1">
      <alignment horizontal="center"/>
    </xf>
    <xf numFmtId="0" fontId="5" fillId="2" borderId="0" xfId="0" applyFont="1" applyFill="1"/>
    <xf numFmtId="0" fontId="9" fillId="2" borderId="1" xfId="0" applyFont="1" applyFill="1" applyBorder="1" applyAlignment="1">
      <alignment horizontal="left" vertical="center" wrapText="1"/>
    </xf>
    <xf numFmtId="0" fontId="4" fillId="2" borderId="6" xfId="0" applyFont="1" applyFill="1" applyBorder="1" applyAlignment="1">
      <alignment vertical="center" wrapText="1"/>
    </xf>
    <xf numFmtId="0" fontId="5" fillId="2" borderId="0" xfId="0" applyFont="1" applyFill="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5" fillId="0" borderId="0" xfId="0" applyFont="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2" applyFont="1" applyBorder="1" applyAlignment="1">
      <alignment horizontal="center" vertical="center" wrapText="1"/>
    </xf>
    <xf numFmtId="0" fontId="5" fillId="0" borderId="5" xfId="2" applyFont="1" applyBorder="1" applyAlignment="1">
      <alignment horizontal="center" vertical="center" wrapText="1"/>
    </xf>
    <xf numFmtId="0" fontId="5" fillId="0" borderId="1" xfId="2" applyFont="1" applyBorder="1" applyAlignment="1">
      <alignment horizontal="center" vertical="center" wrapText="1"/>
    </xf>
    <xf numFmtId="0" fontId="4" fillId="0" borderId="2" xfId="2" applyFont="1" applyBorder="1" applyAlignment="1">
      <alignment horizontal="center" vertical="center"/>
    </xf>
    <xf numFmtId="0" fontId="4" fillId="0" borderId="4" xfId="2" applyFont="1" applyBorder="1" applyAlignment="1">
      <alignment horizontal="center" vertical="center"/>
    </xf>
    <xf numFmtId="0" fontId="4" fillId="0" borderId="3" xfId="2" applyFont="1" applyBorder="1" applyAlignment="1">
      <alignment horizontal="center" vertical="center"/>
    </xf>
    <xf numFmtId="0" fontId="6" fillId="0" borderId="2" xfId="2" applyFont="1" applyBorder="1" applyAlignment="1">
      <alignment horizontal="left" vertical="center" wrapText="1"/>
    </xf>
    <xf numFmtId="0" fontId="6" fillId="0" borderId="4" xfId="2" applyFont="1" applyBorder="1" applyAlignment="1">
      <alignment horizontal="left" vertical="center" wrapText="1"/>
    </xf>
    <xf numFmtId="0" fontId="6" fillId="0" borderId="3" xfId="2" applyFont="1" applyBorder="1" applyAlignment="1">
      <alignment horizontal="left" vertical="center" wrapText="1"/>
    </xf>
    <xf numFmtId="0" fontId="5" fillId="0" borderId="0" xfId="2" applyFont="1" applyAlignment="1">
      <alignment horizontal="center" vertical="center" wrapText="1"/>
    </xf>
    <xf numFmtId="0" fontId="4" fillId="2" borderId="1" xfId="0" applyFont="1" applyFill="1" applyBorder="1" applyAlignment="1">
      <alignment horizontal="justify" vertical="top" wrapText="1"/>
    </xf>
  </cellXfs>
  <cellStyles count="5">
    <cellStyle name="Comma" xfId="1" builtinId="3"/>
    <cellStyle name="Normal" xfId="0" builtinId="0"/>
    <cellStyle name="Normal 2" xfId="2"/>
    <cellStyle name="Normal 3" xfId="3"/>
    <cellStyle name="Normal 3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usernames" Target="revisions/userNames.xml"/><Relationship Id="rId5" Type="http://schemas.openxmlformats.org/officeDocument/2006/relationships/worksheet" Target="worksheets/sheet5.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calcChain" Target="calcChain.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3" Type="http://schemas.openxmlformats.org/officeDocument/2006/relationships/revisionLog" Target="revisionLog3.xml"/><Relationship Id="rId7" Type="http://schemas.openxmlformats.org/officeDocument/2006/relationships/revisionLog" Target="revisionLog7.xml"/><Relationship Id="rId12" Type="http://schemas.openxmlformats.org/officeDocument/2006/relationships/revisionLog" Target="revisionLog12.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5" Type="http://schemas.openxmlformats.org/officeDocument/2006/relationships/revisionLog" Target="revisionLog5.xml"/><Relationship Id="rId10" Type="http://schemas.openxmlformats.org/officeDocument/2006/relationships/revisionLog" Target="revisionLog10.xml"/><Relationship Id="rId4" Type="http://schemas.openxmlformats.org/officeDocument/2006/relationships/revisionLog" Target="revisionLog4.xml"/><Relationship Id="rId9" Type="http://schemas.openxmlformats.org/officeDocument/2006/relationships/revisionLog" Target="revisionLog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5BC6A22-C07B-4408-9445-C44E489F97E7}" diskRevisions="1" revisionId="72" version="12">
  <header guid="{702CC040-402F-4625-9589-35BA00AFE092}" dateTime="2025-11-25T19:10:58" maxSheetId="6" userName="Ruzanna Gabrielyan" r:id="rId1">
    <sheetIdMap count="5">
      <sheetId val="1"/>
      <sheetId val="2"/>
      <sheetId val="3"/>
      <sheetId val="4"/>
      <sheetId val="5"/>
    </sheetIdMap>
  </header>
  <header guid="{354B99CA-7334-491D-AE36-3730799744FA}" dateTime="2025-11-25T19:15:57" maxSheetId="6" userName="Hrayr Yesayan" r:id="rId2" minRId="1">
    <sheetIdMap count="5">
      <sheetId val="1"/>
      <sheetId val="2"/>
      <sheetId val="3"/>
      <sheetId val="4"/>
      <sheetId val="5"/>
    </sheetIdMap>
  </header>
  <header guid="{2861530E-F83B-48A3-8F52-F016EE054F78}" dateTime="2025-11-25T19:16:16" maxSheetId="6" userName="Ruzanna Gabrielyan" r:id="rId3" minRId="9">
    <sheetIdMap count="5">
      <sheetId val="1"/>
      <sheetId val="2"/>
      <sheetId val="3"/>
      <sheetId val="4"/>
      <sheetId val="5"/>
    </sheetIdMap>
  </header>
  <header guid="{E7F51D36-2443-4F7B-9DB7-403A61D06282}" dateTime="2025-11-25T20:12:14" maxSheetId="6" userName="Ruzanna Gabrielyan" r:id="rId4" minRId="10" maxRId="14">
    <sheetIdMap count="5">
      <sheetId val="1"/>
      <sheetId val="2"/>
      <sheetId val="3"/>
      <sheetId val="4"/>
      <sheetId val="5"/>
    </sheetIdMap>
  </header>
  <header guid="{083ABF86-189B-4910-A9F0-4CDDF3672D16}" dateTime="2025-11-26T16:17:47" maxSheetId="6" userName="Haykuhi Kamendatyan" r:id="rId5" minRId="24">
    <sheetIdMap count="5">
      <sheetId val="1"/>
      <sheetId val="2"/>
      <sheetId val="3"/>
      <sheetId val="4"/>
      <sheetId val="5"/>
    </sheetIdMap>
  </header>
  <header guid="{795E6725-6873-41E6-84DA-1EAEFB16BA26}" dateTime="2025-11-26T16:18:54" maxSheetId="6" userName="Haykuhi Kamendatyan" r:id="rId6">
    <sheetIdMap count="5">
      <sheetId val="1"/>
      <sheetId val="2"/>
      <sheetId val="3"/>
      <sheetId val="4"/>
      <sheetId val="5"/>
    </sheetIdMap>
  </header>
  <header guid="{0EA3E5F5-4910-4BC4-92A3-93C321B967B7}" dateTime="2025-11-26T16:36:17" maxSheetId="6" userName="Artur Hambardzumyan" r:id="rId7" minRId="39" maxRId="40">
    <sheetIdMap count="5">
      <sheetId val="1"/>
      <sheetId val="2"/>
      <sheetId val="3"/>
      <sheetId val="4"/>
      <sheetId val="5"/>
    </sheetIdMap>
  </header>
  <header guid="{03239FDA-8D44-40E7-B03D-C384F249D389}" dateTime="2025-11-26T16:57:01" maxSheetId="6" userName="Marine Gochumyan" r:id="rId8" minRId="41">
    <sheetIdMap count="5">
      <sheetId val="1"/>
      <sheetId val="2"/>
      <sheetId val="3"/>
      <sheetId val="4"/>
      <sheetId val="5"/>
    </sheetIdMap>
  </header>
  <header guid="{72D60C54-3CFC-48E2-8267-B94FBECDA092}" dateTime="2025-11-26T17:04:44" maxSheetId="6" userName="Marine Gochumyan" r:id="rId9">
    <sheetIdMap count="5">
      <sheetId val="1"/>
      <sheetId val="2"/>
      <sheetId val="3"/>
      <sheetId val="4"/>
      <sheetId val="5"/>
    </sheetIdMap>
  </header>
  <header guid="{600949C6-840E-4198-BFA2-C1F6DC6B23AF}" dateTime="2025-11-26T17:07:18" maxSheetId="6" userName="Artur Hambardzumyan" r:id="rId10" minRId="62" maxRId="63">
    <sheetIdMap count="5">
      <sheetId val="1"/>
      <sheetId val="2"/>
      <sheetId val="3"/>
      <sheetId val="4"/>
      <sheetId val="5"/>
    </sheetIdMap>
  </header>
  <header guid="{59F997BE-4C6F-425D-8363-C99B8E882AA1}" dateTime="2025-11-26T17:10:27" maxSheetId="6" userName="Artur Hambardzumyan" r:id="rId11" minRId="64">
    <sheetIdMap count="5">
      <sheetId val="1"/>
      <sheetId val="2"/>
      <sheetId val="3"/>
      <sheetId val="4"/>
      <sheetId val="5"/>
    </sheetIdMap>
  </header>
  <header guid="{15BC6A22-C07B-4408-9445-C44E489F97E7}" dateTime="2025-11-26T18:00:51" maxSheetId="6" userName="Artur Hambardzumyan" r:id="rId12" minRId="65">
    <sheetIdMap count="5">
      <sheetId val="1"/>
      <sheetId val="2"/>
      <sheetId val="3"/>
      <sheetId val="4"/>
      <sheetId val="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 sId="1">
    <oc r="D9" t="inlineStr">
      <is>
        <t xml:space="preserve">Պարզաբանվել է:
Հարցման 1-ին կետի մասով՝  «ՀՀ  2026 թվականի պետական բյուջեի մասին» օրենքի նախագծում 1099 ծրագրի 11001 միջոցառման շրջանակներում  նախատեսվող աշխատավարձի ֆոնդը հաշվարկվում է ԱԱՊ համակարգի որոշ կատեգորիայի աշխատակիցների համար՝ նորմատիվային հաշվարկային ցուցանիշներով, որոնք կարող են տարբերվել  փաստացի աշխատավարձի ֆոնդից՝ կապված յուրաքանչյուր ԱԱՊ բժշկի կողմից կցագրված կամ հավաքագրված բնակչության թվաքանակներից։ Օպտիմալ թվաքանակի բնակչության սպասարկման համար ԱԱՊ ծառայություններ մատուցող բժիշկների աշխատավարձը նորմատիվային հաշվարկային ցուցանիշներով կազմում է 235,0 հազ դրամ, իսկ բուժքույրերինը՝ 120.0 հազ դրամ: 
Հարցի 2-րդ կետի մասով՝ 2026թ.-ից նախատեսվում է մեկնարկել Առողջության համընդհանուր ապահովագրության (ԱՀԱ) համակարգի ներդրումը։ ԱՀԱ-ի համակարգի գործարկումը հիմնվելու է առողջության առաջնային օղակի վրա,  քանի որ հենց այս մակարդակում են նախատեսվում իրականացնել կանխարգելիչ ծառայությունները և քրոնիկական հիվանդությունների շարունակական կառավարումը։ ԱՀԱ-ի համարկարգի ներդրմամբ փոփոխվելու է բժշկական ծառայությունների ֆինանսավորման մոտեցումը, նախատեսվում է կիրառել նոր, մրցակցային վճարային մոդելներ, ինչպես նաև բարեփոխել վարձատրության համակարգը՝ ըստ սահմանված որակական ցուցանիշների։ </t>
      </is>
    </oc>
    <nc r="D9" t="inlineStr">
      <is>
        <t xml:space="preserve">Պարզաբանվել է:
ԱԱՊ համակարգի բուժաշխատողների աշխատավարձի ֆոնդի մասին քանակական ցուցանիշներ չի նախատեսվել, քանի որ
«ՀՀ  2026 թվականի պետական բյուջեի մասին» օրենքի նախագծում 1099 ծրագրի 11001 միջոցառման շրջանակներում  նախատեսվող աշխատավարձի ֆոնդը հաշվարկվում է ԱԱՊ համակարգի որոշ կատեգորիայի աշխատակիցների համար՝ նորմատիվային հաշվարկային ցուցանիշներով, որոնք կարող են տարբերվել  փաստացի աշխատավարձի ֆոնդից՝ կապված յուրաքանչյուր ԱԱՊ բժշկի կողմից կցագրված կամ հավաքագրված բնակչության թվաքանակներից։
2026թ.-ից նախատեսվում է մեկնարկել Առողջության համընդհանուր ապահովագրության (ԱՀԱ) համակարգի ներդրումը։ ԱՀԱ-ի համակարգի գործարկումը հիմնվելու է առողջության առաջնային օղակի վրա,  քանի որ հենց այս մակարդակում են նախատեսվում իրականացնել կանխարգելիչ ծառայությունները և քրոնիկական հիվանդությունների շարունակական կառավարումը։ ԱՀԱ-ի համակարգի ներդրմամբ փոփոխվելու է բժշկական ծառայությունների ֆինանսավորման մոտեցումը, նախատեսվում է կիրառել նոր, մրցակցային վճարային մոդելներ, ինչպես նաև բարեփոխել վարձատրության համակարգը՝ ըստ սահմանված որակական ցուցանիշների։ </t>
      </is>
    </nc>
  </rcc>
  <rfmt sheetId="1" sqref="D13" start="0" length="0">
    <dxf>
      <font>
        <color theme="1"/>
        <name val="GHEA Grapalat"/>
        <scheme val="none"/>
      </font>
    </dxf>
  </rfmt>
  <rcc rId="63" sId="1">
    <oc r="D13" t="inlineStr">
      <is>
        <t xml:space="preserve">Առաջարկը չի ընդունվել:                                                                                                                                                                                                 Աջակցության կենտրոնը շահառուին տեղեկացնում է իրավունքների, հասանելի ծառայությունների և օրենքով նախատեսված պաշտպանության միջոցների և դրանցից օգտվելու կարգի մասին, կազմակերպում է ընտանեկան և կենցաղային բռնության ենթարկվածներին անհրաժեշտ և անհատույց հոգեբանական և իրավաբանական օգնության և այլ անհրաժեշտ սոցիալական ծառայությունների տրամադրումը, աջակցում է աշխատանքի տեղավորման և պետությունից կամ համապատասխան կազմակերպություններից սոցիալական աջակցություն ստանալու հարցերում։ Աջակցության կենտրոնները իրականացնում են նաև իրազեկման միջոցառումներ և վերապատրաստման դասընթացներ ՀՀ բոլոր մարզերում և Երևան քաղաքում, որի համար «Ընտանեկան և կենցաղային բռնության ենթարկված անձանց աջակցության կենտրոնների  ծառայություններ» (1145-11003) միջոցառման համար 2026թ. պետական բյուջեի հայտով ներկայացված գումարը՝ 96,684.2 հազ.դրամը, ամբողջովին բյուջետավորվել է՝ հաշվի առնելով հարկաբյուջետային հնարավորությունները: Նշենք, որ այս միջոցառման գծով 2024թ. փաստացի ծախսը կազմել էր 96,635.5 հազ դրամ՝ 1948 շահառուների համար, իսկ ՀՀ 2025 թ. պետական բյուջեով հատկացվել է 96,684.2 հազ. դրամ՝ նախատեսված 1500 շահառուի համար: Միջոցառումն իրականացվում է 11 կենտրոնների միջոցով և յուրաքանչյուր կենտրոնին լրացուցիչ 1.0 մլն դրամ գումարի ավելացման առաջարկում ներկայացված չէ, թե ինչպես է այն ազդելու արդարադատության հասանելիության ապահովմանը, կենտրոնների արդյունավետ գործունեության ապահովմանն ու աշխատանքի միջազգային ստանդարտներին համապատասխանեցմանը: Առաջարկն հնարավոր է քննարկել՝ եթե կներկայացվի հստակ հաշվարկ-հիմնավորումներ, և լիազոր մարմնի կողմից կներկայացվեն ոլորտում այլ ծախսերի կրճատման միջոցով սույն առաջարկն ընդգրկելու հնարավոր սցենարներ: </t>
      </is>
    </oc>
    <nc r="D13" t="inlineStr">
      <is>
        <t xml:space="preserve">Առաջարկը չի ընդունվել:                                                                                                                                                                                                 Աջակցության կենտրոնը շահառուին տեղեկացնում է իրավունքների, հասանելի ծառայությունների և օրենքով նախատեսված պաշտպանության միջոցների և դրանցից օգտվելու կարգի մասին, կազմակերպում է ընտանեկան և կենցաղային բռնության ենթարկվածներին անհրաժեշտ և անհատույց հոգեբանական և իրավաբանական օգնության և այլ անհրաժեշտ սոցիալական ծառայությունների տրամադրումը, աջակցում է աշխատանքի տեղավորման և պետությունից կամ համապատասխան կազմակերպություններից սոցիալական աջակցություն ստանալու հարցերում։ Աջակցության կենտրոնները իրականացնում են նաև իրազեկման միջոցառումներ և վերապատրաստման դասընթացներ ՀՀ բոլոր մարզերում և Երևան քաղաքում, որի համար «Ընտանեկան և կենցաղային բռնության ենթարկված անձանց աջակցության կենտրոնների  ծառայություններ» (1145-11003) միջոցառման համար 2026թ. պետական բյուջեի հայտով ներկայացված գումարը՝ 96,684.2 հազ.դրամը, ամբողջովին բյուջետավորվել է՝ հաշվի առնելով հարկաբյուջետային հնարավորությունները: Նշենք, որ այս միջոցառման գծով 2024թ. փաստացի ծախսը կազմել էր 96,635.5 հազ դրամ՝ 1948 շահառուների համար, իսկ ՀՀ 2025 թ. պետական բյուջեով հատկացվել է 96,684.2 հազ. դրամ՝ նախատեսված 1500 շահառուի համար: </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 sId="1">
    <oc r="D14" t="inlineStr">
      <is>
        <t>Առաջարկը չի ընդունվել: 
Ծրագրի իրականացման հիմնական նպատակը սոցիալապես խոցելի խմբերին աջակցելը և ֆորմալ զբաղվածության դաշտ բերելն է: Ծրագրի իրականացման փուլում արձանագրվել են շահառուների խմբերի վերաբերյալ հետևյալ տվյալները՝ 2025թ․ 9 ամսվա տվյալներով շահառու է ճանաչվել 5368 անձ, որոնցից ՀՀ կառավարության 1990-Լ որոշման ընդունման պահից հետո ֆորմալ զբաղվածություն ձեռք բերած անձանց թվաքանակը 784 է։ Ստացվում է, որ նախագիծը մեծ մասամբ օժանդակել է արդեն իսկ աշխատաշուկայում ներգրավված անձանց՝ իր առջև դրված սկզբնական նպատակը լուծելով փոքր չափով։ Առաջարկում հստակեցված չէ բանկերի ոչ պատշաճ դասակարգման դեպքերը, և, դրանից ելնելով, ծրագրին մասնակցելու հնարավորությունից զրկված շահառուների վերաբերյալ տեղեկություններն ու վերջիններիս քանակը, ինչպես նաև առաջարկից բխող ֆինանսական գնահատականները: Առաջարկը հնարավոր է քննարկել համապատասխան հիմքերի առկայության դեպքում:</t>
      </is>
    </oc>
    <nc r="D14" t="inlineStr">
      <is>
        <t>Առաջարկը չի ընդունվել: 
Ծրագրի իրականացման հիմնական նպատակը սոցիալապես խոցելի խմբերին աջակցելը և ֆորմալ զբաղվածության դաշտ բերելն է: Ծրագրի իրականացման փուլում արձանագրվել են շահառուների խմբերի վերաբերյալ հետևյալ տվյալները՝ 2025թ․ 9 ամսվա տվյալներով շահառու է ճանաչվել 5368 անձ, որոնցից ՀՀ կառավարության 1990-Լ որոշման ընդունման պահից հետո ֆորմալ զբաղվածություն ձեռք բերած անձանց թվաքանակը 784 է։ Ստացվում է, որ նախագիծը մեծ մասամբ օժանդակել է արդեն իսկ աշխատաշուկայում ներգրավված անձանց։ Առաջարկում հստակեցված չէ բանկերի ոչ պատշաճ դասակարգման դեպքերը, և, դրանից ելնելով, ծրագրին մասնակցելու հնարավորությունից զրկված շահառուների վերաբերյալ տեղեկություններն ու վերջիններիս քանակը, ինչպես նաև առաջարկից բխող ֆինանսական գնահատականները: Առաջարկը հնարավոր է քննարկել համապատասխան հիմքերի առկայության դեպքում:</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 sId="1" odxf="1" dxf="1">
    <oc r="D16" t="inlineStr">
      <is>
        <t xml:space="preserve">Առաջարկը չի ընդունվել: ՀՀ աշխատանքի և սոցիալական հարցերի նախարարությունը, համաձայն «Սոցիալական աջակցության մասին» ՀՀ օրենքի (այսուհետ՝ Օրենք)՝ կյանքի դժվարին իրավիճակում գտնվող անձանց  հոգեբանական աջակցության տրամադրման մասին դրույթներով, ապահովում է այդ ծառայությունների (երեխաների աջակցության կենտրոններ, տարեց և հաշմանդամություն ունեցող անձանց, ընտանեկան և կենցաղային բռնության ենթարկվածների աջակցության կենտրոններ) ֆինանսավորումը՝ դրա համար անհրաժեշտ միջոցները ներառելով յուրաքանչյուր տարվա բյուջետային հայտում։ Այլ շահառու խմբերի մասով, որոնք ընդգրկված չեն վերը թվարկված ոլորտներում՝ հայտնում ենք, որ Օրենքով սահմանված է, որ պետական սոցիալական աջակցության ծրագրերի շրջանակում սոցիալ-հոգեբանական օգնության տրամադրման կարգը և պայմանները, շահառուների խմբերը հաստատում է Կառավարությունը: Համաձայն ՀՀ վարչապետի 20.01.2025թ. N 47-Ա որոշման հավելվածի 28-րդ կետի՝ «Պետական սոցիալական աջակցության ծրագրերի շրջանակում սոցիալ-հոգեբանական օգնության տրամադրման կարգը և պայմանները, շահառուների խմբերը հաստատելու մասին» ՀՀ կառավարության որոշման նախագիծը ՀՀ վարչապետի աշխատակազմ պետք է ներկայացվի 2026թ. մարտի 3-րդ տասնօրյակում: Ուստի, 2026թ. բյուջետային հայտում համապատասխան  ֆինանսական միջոցներով այս մասով միջոցառում ներառել հնարավոր չէ և ներկայացված առաջարկին հնարավոր կլինի անդրադառնալ համապատասխան իրավական ակտի առկայության դեպքում՝ ֆիսկալ տարածքի առկայության պայմաններում: </t>
      </is>
    </oc>
    <nc r="D16" t="inlineStr">
      <is>
        <t xml:space="preserve">Առաջարկը չի ընդունվել: 
Ներկայումս երեխաների աջակցության կենտրոններում, տարեց և հաշմանդամություն ունեցող անձանց, ընտանեկան և կենցաղային բռնության ենթարկվածների աջակցության կենտրոններում խնամք ստացող կյանքի դժվարին իրավիճակում հայտված անձանց տրամադրվում են հոգեբանական աջակցություններ: Այլ շահառու խմբերի մասով, որոնք ընդգրկված չեն վերը թվարկված ոլորտներում՝ հայտնում ենք, որ 2026թ-ին նախատեսվում է քննարկումներ իրականացնել պետական սոցիալական աջակցության ծրագրերի շրջանակում սոցիալ-հոգեբանական օգնության տրամադրման կարգը, պայմանները և շահառուների խմբերը սահմանելու նպատակով: Ուստի, 2026թ. բյուջեում համապատասխան  ֆինանսական միջոցներ այս մասով ներառել հնարավոր չէ և ներկայացված առաջարկին հնարավոր կլինի անդրադառնալ համապատասխան իրավական ակտի, ինչպես նաև ֆիսկալ տարածքի առկայության պայմաններում: </t>
      </is>
    </nc>
    <odxf>
      <alignment wrapText="0" readingOrder="0"/>
    </odxf>
    <ndxf>
      <alignment wrapText="1" readingOrder="0"/>
    </ndxf>
  </rcc>
  <rcv guid="{71652FA0-996A-4B2A-B9BE-DFC1CA3EC2A3}" action="delete"/>
  <rdn rId="0" localSheetId="3" customView="1" name="Z_71652FA0_996A_4B2A_B9BE_DFC1CA3EC2A3_.wvu.PrintArea" hidden="1" oldHidden="1">
    <formula>Ամփոփաթերթ_1!$B$3:$U$7</formula>
    <oldFormula>Ամփոփաթերթ_1!$B$3:$U$7</oldFormula>
  </rdn>
  <rdn rId="0" localSheetId="3" customView="1" name="Z_71652FA0_996A_4B2A_B9BE_DFC1CA3EC2A3_.wvu.PrintTitles" hidden="1" oldHidden="1">
    <formula>Ամփոփաթերթ_1!$4:$5</formula>
    <oldFormula>Ամփոփաթերթ_1!$4:$5</oldFormula>
  </rdn>
  <rdn rId="0" localSheetId="3" customView="1" name="Z_71652FA0_996A_4B2A_B9BE_DFC1CA3EC2A3_.wvu.Cols" hidden="1" oldHidden="1">
    <formula>Ամփոփաթերթ_1!$S:$T</formula>
    <oldFormula>Ամփոփաթերթ_1!$S:$T</oldFormula>
  </rdn>
  <rdn rId="0" localSheetId="4" customView="1" name="Z_71652FA0_996A_4B2A_B9BE_DFC1CA3EC2A3_.wvu.PrintArea" hidden="1" oldHidden="1">
    <formula>Ամփոփաթերթ_2!$B$3:$U$7</formula>
    <oldFormula>Ամփոփաթերթ_2!$B$3:$U$7</oldFormula>
  </rdn>
  <rdn rId="0" localSheetId="4" customView="1" name="Z_71652FA0_996A_4B2A_B9BE_DFC1CA3EC2A3_.wvu.PrintTitles" hidden="1" oldHidden="1">
    <formula>Ամփոփաթերթ_2!$4:$5</formula>
    <oldFormula>Ամփոփաթերթ_2!$4:$5</oldFormula>
  </rdn>
  <rdn rId="0" localSheetId="4" customView="1" name="Z_71652FA0_996A_4B2A_B9BE_DFC1CA3EC2A3_.wvu.Cols" hidden="1" oldHidden="1">
    <formula>Ամփոփաթերթ_2!$S:$T</formula>
    <oldFormula>Ամփոփաթերթ_2!$S:$T</oldFormula>
  </rdn>
  <rdn rId="0" localSheetId="5" customView="1" name="Z_71652FA0_996A_4B2A_B9BE_DFC1CA3EC2A3_.wvu.Cols" hidden="1" oldHidden="1">
    <formula>հանրայինքննարկում!$S:$T</formula>
    <oldFormula>հանրայինքննարկում!$S:$T</oldFormula>
  </rdn>
  <rcv guid="{71652FA0-996A-4B2A-B9BE-DFC1CA3EC2A3}"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D8" t="inlineStr">
      <is>
        <t xml:space="preserve">Առաջարկը չի ընդունվել:
Հանձնաժողովի պահպանման ծախսերը հաշվարկվել են ՀՀ 2026թ. պետական բյուջեում պետական իշխանության մարմինների պահպանման ծախսերի պլանավորման ընդհանուր մոտեցմանը համապատասխան, մասնավորապես՝ 
Պահպանման ծախսերը հաշվարկվել են գործող օրենսդրական կարգավորումներին համապատասխան՝ հաշվի առնելով նաև փաստացի ցուցանիշները, որի արդյունքում ձևավորվել է պետական մարմնի 2026թ բազային բյուջեն:Միաժամանակ ծախսերի օպտիմալացման նպատակով նվազեցվել են պետական իշխանության մարմինների պահպանման ծախսերը՝ հաշվարկված բազային բյուջեի նկատմամբ կիրառվել է 4% չափով նվազեցում:
ԱԺ պատգամավորի կողմից առաջարկվում է Հանձնաժողովի ծախսերն ավելացնել 27.5 մլն դրամով, իսկ պարգևատրման համար լրացուցիչ 15.8 մլն դրամի հայտը քննարկել՝  համակարգում համահավասար համեմատական համահարթեցման սկզբունքի շրջանակներում:Առաջարկն ըստ էության նշանակում է Հանձնաժողովի համար չկիրառել բազային բյուջեի նկատմամբ 4% չափով նվազեցման ընդհանուր սկզբունք: 
</t>
      </is>
    </oc>
    <nc r="D8" t="inlineStr">
      <is>
        <t>Առաջարկը ընդունվել է:
Հանձնաժողովի պահպանման ծախսերը ՀՀ 2026թ. պետական բյուջեում ավելացվել է 10 մլն դրամով և կազմում է 614.93 մլն դրամ։</t>
      </is>
    </nc>
  </rcc>
  <rcv guid="{822A0D8E-F4B2-44EC-8DD2-390DFF7557E5}" action="delete"/>
  <rdn rId="0" localSheetId="3" customView="1" name="Z_822A0D8E_F4B2_44EC_8DD2_390DFF7557E5_.wvu.PrintArea" hidden="1" oldHidden="1">
    <formula>Ամփոփաթերթ_1!$B$3:$U$7</formula>
    <oldFormula>Ամփոփաթերթ_1!$B$3:$U$7</oldFormula>
  </rdn>
  <rdn rId="0" localSheetId="3" customView="1" name="Z_822A0D8E_F4B2_44EC_8DD2_390DFF7557E5_.wvu.PrintTitles" hidden="1" oldHidden="1">
    <formula>Ամփոփաթերթ_1!$4:$5</formula>
    <oldFormula>Ամփոփաթերթ_1!$4:$5</oldFormula>
  </rdn>
  <rdn rId="0" localSheetId="3" customView="1" name="Z_822A0D8E_F4B2_44EC_8DD2_390DFF7557E5_.wvu.Cols" hidden="1" oldHidden="1">
    <formula>Ամփոփաթերթ_1!$S:$T</formula>
    <oldFormula>Ամփոփաթերթ_1!$S:$T</oldFormula>
  </rdn>
  <rdn rId="0" localSheetId="4" customView="1" name="Z_822A0D8E_F4B2_44EC_8DD2_390DFF7557E5_.wvu.PrintArea" hidden="1" oldHidden="1">
    <formula>Ամփոփաթերթ_2!$B$3:$U$7</formula>
    <oldFormula>Ամփոփաթերթ_2!$B$3:$U$7</oldFormula>
  </rdn>
  <rdn rId="0" localSheetId="4" customView="1" name="Z_822A0D8E_F4B2_44EC_8DD2_390DFF7557E5_.wvu.PrintTitles" hidden="1" oldHidden="1">
    <formula>Ամփոփաթերթ_2!$4:$5</formula>
    <oldFormula>Ամփոփաթերթ_2!$4:$5</oldFormula>
  </rdn>
  <rdn rId="0" localSheetId="4" customView="1" name="Z_822A0D8E_F4B2_44EC_8DD2_390DFF7557E5_.wvu.Cols" hidden="1" oldHidden="1">
    <formula>Ամփոփաթերթ_2!$S:$T</formula>
    <oldFormula>Ամփոփաթերթ_2!$S:$T</oldFormula>
  </rdn>
  <rdn rId="0" localSheetId="5" customView="1" name="Z_822A0D8E_F4B2_44EC_8DD2_390DFF7557E5_.wvu.Cols" hidden="1" oldHidden="1">
    <formula>հանրայինքննարկում!$S:$T</formula>
    <oldFormula>հանրայինքննարկում!$S:$T</oldFormula>
  </rdn>
  <rcv guid="{822A0D8E-F4B2-44EC-8DD2-390DFF7557E5}"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 sId="1">
    <oc r="D12" t="inlineStr">
      <is>
        <t>Առաջարկը ընդունվել է: 
Նշված փոփոխությունը կհանգեցնի  Կառավարության 2023 թվականի հունիսի 16-ի թիվ 956-Ն որոշմամբ  հաստատված կարգի փոփոխությանը:</t>
      </is>
    </oc>
    <nc r="D12" t="inlineStr">
      <is>
        <t>Առաջարկը ընդունվել է: 
Նշվածով պայմանավորված առաջիկայում կշրջանառվի  Կառավարության 2023 թվականի հունիսի 16-ի թիվ 956-Ն որոշմամբ  հաստատված կարգի փոփոխությանը:</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 sId="1">
    <oc r="D12" t="inlineStr">
      <is>
        <t>Առաջարկը ընդունվել է: 
Նշվածով պայմանավորված առաջիկայում կշրջանառվի  Կառավարության 2023 թվականի հունիսի 16-ի թիվ 956-Ն որոշմամբ  հաստատված կարգի փոփոխությանը:</t>
      </is>
    </oc>
    <nc r="D12" t="inlineStr">
      <is>
        <t>Առաջարկը ընդունվել է: 
Նշվածով պայմանավորված առաջիկայում կշրջանառվի ՀՀ կառավարության 2023 թվականի հունիսի 16-ի թիվ 956-Ն որոշման մեջ փոփոխություն կատարելու նախագիծ:</t>
      </is>
    </nc>
  </rcc>
  <rcc rId="11" sId="1" odxf="1" dxf="1">
    <oc r="D14" t="inlineStr">
      <is>
        <t>Առաջարկը չի ընդունվել: 
-Ծրագրի իրականացման հիմնական նպատակը սոցիալապես խոցելի խմբերին աջակցելը և ֆորմալ զբաղվածության դաշտ բերելն է: Ծրագրի իրականացման փուլում արձանագրվել են շահառուների խմբերի վերաբերյալ հետևյալ տվյալները՝ 2025թ․ 9 ամսվա տվյալներով շահառու է ճանաչվել 5368 անձ, որոնցից ՀՀ կառավարության 1990-Լ որոշման ընդունման պահից հետո ֆորմալ զբաղվածություն ձեռք բերած անձանց թվաքանակը 784 է։ Ստացվում է, որ նախագիծը մեծ մասամբ օժանդակել է արդեն իսկ աշխատաշուկայում ներգրավված անձանց՝ իր առջև դրված սկզբնական նպատակը լուծելով փոքր չափով։ Առաջարկում հստակեցված չէ բանկերի ոչ պատշաճ դասակարգման դեպքերը, և, դրանից ելնելով, ծրագրին մասնակցելու հնարավորությունից զրկված շահառուների վերաբերյալ տեղեկություններն ու վերջիններիս քանակը, ինչպես նաև առաջարկից բխող ֆինանսական գնահատականները: Առաջարկը հնարավոր է քննարկել համապատասխան հիմքերի առկայության դեպքում:</t>
      </is>
    </oc>
    <nc r="D14" t="inlineStr">
      <is>
        <t>Առաջարկը չի ընդունվել: 
Ծրագրի իրականացման հիմնական նպատակը սոցիալապես խոցելի խմբերին աջակցելը և ֆորմալ զբաղվածության դաշտ բերելն է: Ծրագրի իրականացման փուլում արձանագրվել են շահառուների խմբերի վերաբերյալ հետևյալ տվյալները՝ 2025թ․ 9 ամսվա տվյալներով շահառու է ճանաչվել 5368 անձ, որոնցից ՀՀ կառավարության 1990-Լ որոշման ընդունման պահից հետո ֆորմալ զբաղվածություն ձեռք բերած անձանց թվաքանակը 784 է։ Ստացվում է, որ նախագիծը մեծ մասամբ օժանդակել է արդեն իսկ աշխատաշուկայում ներգրավված անձանց՝ իր առջև դրված սկզբնական նպատակը լուծելով փոքր չափով։ Առաջարկում հստակեցված չէ բանկերի ոչ պատշաճ դասակարգման դեպքերը, և, դրանից ելնելով, ծրագրին մասնակցելու հնարավորությունից զրկված շահառուների վերաբերյալ տեղեկություններն ու վերջիններիս քանակը, ինչպես նաև առաջարկից բխող ֆինանսական գնահատականները: Առաջարկը հնարավոր է քննարկել համապատասխան հիմքերի առկայության դեպքում:</t>
      </is>
    </nc>
    <odxf>
      <font>
        <color theme="1"/>
        <name val="GHEA Grapalat"/>
        <scheme val="none"/>
      </font>
    </odxf>
    <ndxf>
      <font>
        <color theme="1"/>
        <name val="GHEA Grapalat"/>
        <scheme val="none"/>
      </font>
    </ndxf>
  </rcc>
  <rcc rId="12" sId="1">
    <oc r="C18" t="inlineStr">
      <is>
        <r>
          <t>1.</t>
        </r>
        <r>
          <rPr>
            <sz val="10"/>
            <rFont val="Times New Roman"/>
            <family val="1"/>
          </rPr>
          <t xml:space="preserve">     </t>
        </r>
        <r>
          <rPr>
            <sz val="10"/>
            <rFont val="GHEA Grapalat"/>
            <family val="3"/>
          </rPr>
          <t xml:space="preserve">Առաջարկում եմ՝ «Հայաստանի Հանրապետության 2026 թվականի պետական բյուջեի մասին» օրենքի նախագծում 1162 ծրագրի 11002 գիտական ենթակառուցվածքի արդիականացում միջոցառման համար լրացուցիչ հատկացնել </t>
        </r>
        <r>
          <rPr>
            <b/>
            <sz val="10"/>
            <rFont val="GHEA Grapalat"/>
            <family val="3"/>
          </rPr>
          <t>423,723.5</t>
        </r>
        <r>
          <rPr>
            <sz val="10"/>
            <rFont val="GHEA Grapalat"/>
            <family val="3"/>
          </rPr>
          <t xml:space="preserve"> հազար ՀՀ դրամ։ Միջոցառման գծով աճը պայմանավորված է ԵՄ «Հորիզոն Եվրոպա» շրջանակային ծրագրի համար լրացուցիչ ֆինանսավորման անհրաժեշտությամբ: ԵՄ</t>
        </r>
        <r>
          <rPr>
            <sz val="10"/>
            <rFont val="Calibri"/>
            <family val="2"/>
          </rPr>
          <t> </t>
        </r>
        <r>
          <rPr>
            <sz val="10"/>
            <rFont val="GHEA Grapalat"/>
            <family val="3"/>
          </rPr>
          <t>«Հորիզոն Եվրոպա» շրջանակային ծրագրին մասնակցության վճարի չափը կախված է ՀՀ մասնակցության արդյունքներից և յուրաքանչյուր տարի այդ գումարը փոփոխվում է՝ կիրառելով համապատասխանեցման գործակից։</t>
        </r>
      </is>
    </oc>
    <nc r="C18" t="inlineStr">
      <is>
        <r>
          <t>1.</t>
        </r>
        <r>
          <rPr>
            <sz val="10"/>
            <rFont val="Times New Roman"/>
            <family val="1"/>
          </rPr>
          <t xml:space="preserve">     </t>
        </r>
        <r>
          <rPr>
            <sz val="10"/>
            <rFont val="GHEA Grapalat"/>
            <family val="3"/>
          </rPr>
          <t>Առաջարկում եմ՝ «Հայաստանի Հանրապետության 2026 թվականի պետական բյուջեի մասին» օրենքի նախագծում 1162 ծրագրի 11002 գիտական ենթակառուցվածքի արդիականացում միջոցառման համար լրացուցիչ հատկացնել 423,723.5 հազար ՀՀ դրամ։ Միջոցառման գծով աճը պայմանավորված է ԵՄ «Հորիզոն Եվրոպա» շրջանակային ծրագրի համար լրացուցիչ ֆինանսավորման անհրաժեշտությամբ: ԵՄ</t>
        </r>
        <r>
          <rPr>
            <sz val="10"/>
            <rFont val="Calibri"/>
            <family val="2"/>
          </rPr>
          <t> </t>
        </r>
        <r>
          <rPr>
            <sz val="10"/>
            <rFont val="GHEA Grapalat"/>
            <family val="3"/>
          </rPr>
          <t>«Հորիզոն Եվրոպա» շրջանակային ծրագրին մասնակցության վճարի չափը կախված է ՀՀ մասնակցության արդյունքներից և յուրաքանչյուր տարի այդ գումարը փոփոխվում է՝ կիրառելով համապատասխանեցման գործակից։</t>
        </r>
      </is>
    </nc>
  </rcc>
  <rcc rId="13" sId="1">
    <oc r="D26" t="inlineStr">
      <is>
        <r>
          <t xml:space="preserve">Առաջարկը չի ընդունվել:
ՀՀ կրթության, գիտության, մշակույթի և սպորտի նախարարության պահպանման ծախսերը հաշվարկվել են ՀՀ 2026թ. պետական բյուջեում պետական իշխանության մարմինների պահպանման ծախսերի պլանավորման ընդհանուր մոտեցմանը համապատասխան, մասնավորապես՝ 
- </t>
        </r>
        <r>
          <rPr>
            <b/>
            <sz val="10"/>
            <rFont val="GHEA Grapalat"/>
            <family val="3"/>
          </rPr>
          <t>Պահպանման ծախսերը</t>
        </r>
        <r>
          <rPr>
            <sz val="10"/>
            <rFont val="GHEA Grapalat"/>
            <family val="3"/>
          </rPr>
          <t xml:space="preserve"> հաշվարկվել են գործող օրենսդրական կարգավորումներին համապատասխան՝ հաշվի առնելով նաև փաստացի ցուցանիշները, որի արդյունքում ձևավորվել է պետական մարմնի 2026թ բազային բյուջեն: Միաժամանակ, ծախսերի օպտիմալացման նպատակով նվազեցվել են պետական իշխանության մարմինների պահպանման ծախսերը՝ հաշվարկված բազային բյուջեի նկատմամբ կիրառվել է 4% չափով նվազեցում:
</t>
        </r>
        <r>
          <rPr>
            <b/>
            <sz val="10"/>
            <rFont val="GHEA Grapalat"/>
            <family val="3"/>
          </rPr>
          <t>Առաջարկն ըստ էության նշանակում է նախարարության համար չկիրառել բազային բյուջեի նկատմամբ 4% չափով նվազեցման ընդհանուր սկզբունքը:</t>
        </r>
        <r>
          <rPr>
            <sz val="10"/>
            <rFont val="GHEA Grapalat"/>
            <family val="3"/>
          </rPr>
          <t xml:space="preserve"> 
Պատգամավորի կողմից առաջարկվում է նաև 1130 ծրագրի 31001 միջոցառման գծով 32.1 մլն դրամ նախատեսել ԿԳՄՍ նախարարությանը՝ տեխնիկական հագեցվածության նպատակով: Առաջարկը չի ընդունվել. նախարարության տեխնիկական հագեցվածության գծով ծախսերը, միասնական մոտեցման սկզբունքով, նախատեսվել են 2027 և 2028 թվականներին, յուրաքանչյուր տարի 26.9 մլն դրամի չափով:</t>
        </r>
      </is>
    </oc>
    <nc r="D26" t="inlineStr">
      <is>
        <t>Առաջարկը չի ընդունվել:
ՀՀ կրթության, գիտության, մշակույթի և սպորտի նախարարության պահպանման ծախսերը հաշվարկվել են ՀՀ 2026թ. պետական բյուջեում պետական իշխանության մարմինների պահպանման ծախսերի պլանավորման ընդհանուր մոտեցմանը համապատասխան, մասնավորապես՝ 
Պահպանման ծախսերը հաշվարկվել են գործող օրենսդրական կարգավորումներին համապատասխան՝ հաշվի առնելով նաև փաստացի ցուցանիշները, որի արդյունքում ձևավորվել է պետական մարմնի 2026թ բազային բյուջեն: Միաժամանակ, ծախսերի օպտիմալացման նպատակով նվազեցվել են պետական իշխանության մարմինների պահպանման ծախսերը՝ հաշվարկված բազային բյուջեի նկատմամբ կիրառվել է 4% չափով նվազեցում:
Առաջարկն ըստ էության նշանակում է նախարարության համար չկիրառել բազային բյուջեի նկատմամբ 4% չափով նվազեցման ընդհանուր սկզբունքը: 
Պատգամավորի կողմից առաջարկվում է նաև 1130 ծրագրի 31001 միջոցառման գծով 32.1 մլն դրամ նախատեսել ԿԳՄՍ նախարարությանը՝ տեխնիկական հագեցվածության նպատակով: Առաջարկը չի ընդունվել. նախարարության տեխնիկական հագեցվածության գծով ծախսերը, միասնական մոտեցման սկզբունքով, նախատեսվել են 2027 և 2028 թվականներին, յուրաքանչյուր տարի 26.9 մլն դրամի չափով:</t>
      </is>
    </nc>
  </rcc>
  <rfmt sheetId="1" sqref="D15" start="0" length="0">
    <dxf>
      <font>
        <color theme="1"/>
        <name val="GHEA Grapalat"/>
        <scheme val="none"/>
      </font>
    </dxf>
  </rfmt>
  <rcc rId="14" sId="1">
    <oc r="D33" t="inlineStr">
      <is>
        <t>Առաջարկը չի ընդունվել:
Արարատի մարզի Արտաշատ համայնքի Շահումյան բնակավայրի ֆուտբոլի մարզադաշտի բարեկարգման աշխատանքների ծախսերի գծով բացակայում են հաշվարկները, հարցը լրացուցիչ ուսումնասիրման կարիք ունի:</t>
      </is>
    </oc>
    <nc r="D33" t="inlineStr">
      <is>
        <t>Առաջարկը չի ընդունվել:
Արարատի մարզի Արտաշատ համայնքի Շահումյան բնակավայրի ֆուտբոլի մարզադաշտի բարեկարգման աշխատանքների ծախսերի գծով բացակայում են հաշվարկները, հարցը լրացուցիչ ուսումնասիրման կարիք ունի: 
Միաժամանակ, նկատի ունենալով, որ Արտաշատ համայնքի ֆուտբոլի մարզադաշտի բարեկարգման աշխտանքները վերաբերում է համայնքի սոցիալ-տնտեսական զարգացմանը և եթե այն կարևորվում է համայնքի բնակիչների կողմից, հետևապես այն կարող է իրականացվել 2026 թվականի պետական բյուջեից համայնքներին մասնակցային բյուջետավորմամբ տրամադրվող սուբվենցիաների շրջանակում։ Արտաշատ համայնքը 2026 թ.-ին ընդգրկված է մասնակցային բյուջետավորում իրականացնող շահառու համայնքների ցանկում, ուստի սահմանված կարգի համաձայն, եթե ծրագիրն առաջադրվի և ստանա համայնքի բնակիչների աջակցող քվեարկությունը, հնարավոր կլինի 2026 թվականի պետական բյուջեից տրամադրել անհրաժեշտ ֆինանսական միջոցներ ծրագրի իրականացման համար՝ մասնակցային բյուջետավորման շրջանակում նախատեսվող սուբվենցիոն հատկացումների տեսքով։</t>
      </is>
    </nc>
  </rcc>
  <rcv guid="{01CB58A5-26D0-46BD-B29D-821AF0761C0F}" action="delete"/>
  <rdn rId="0" localSheetId="1" customView="1" name="Z_01CB58A5_26D0_46BD_B29D_821AF0761C0F_.wvu.PrintArea" hidden="1" oldHidden="1">
    <formula>'2026Ամփոփ'!$A$1:$D$34</formula>
    <oldFormula>'2026Ամփոփ'!$A$1:$D$34</oldFormula>
  </rdn>
  <rdn rId="0" localSheetId="1" customView="1" name="Z_01CB58A5_26D0_46BD_B29D_821AF0761C0F_.wvu.PrintTitles" hidden="1" oldHidden="1">
    <formula>'2026Ամփոփ'!$4:$4</formula>
    <oldFormula>'2026Ամփոփ'!$4:$4</oldFormula>
  </rdn>
  <rdn rId="0" localSheetId="3" customView="1" name="Z_01CB58A5_26D0_46BD_B29D_821AF0761C0F_.wvu.PrintArea" hidden="1" oldHidden="1">
    <formula>Ամփոփաթերթ_1!$B$3:$U$7</formula>
    <oldFormula>Ամփոփաթերթ_1!$B$3:$U$7</oldFormula>
  </rdn>
  <rdn rId="0" localSheetId="3" customView="1" name="Z_01CB58A5_26D0_46BD_B29D_821AF0761C0F_.wvu.PrintTitles" hidden="1" oldHidden="1">
    <formula>Ամփոփաթերթ_1!$4:$5</formula>
    <oldFormula>Ամփոփաթերթ_1!$4:$5</oldFormula>
  </rdn>
  <rdn rId="0" localSheetId="3" customView="1" name="Z_01CB58A5_26D0_46BD_B29D_821AF0761C0F_.wvu.Cols" hidden="1" oldHidden="1">
    <formula>Ամփոփաթերթ_1!$S:$T</formula>
    <oldFormula>Ամփոփաթերթ_1!$S:$T</oldFormula>
  </rdn>
  <rdn rId="0" localSheetId="4" customView="1" name="Z_01CB58A5_26D0_46BD_B29D_821AF0761C0F_.wvu.PrintArea" hidden="1" oldHidden="1">
    <formula>Ամփոփաթերթ_2!$B$3:$U$7</formula>
    <oldFormula>Ամփոփաթերթ_2!$B$3:$U$7</oldFormula>
  </rdn>
  <rdn rId="0" localSheetId="4" customView="1" name="Z_01CB58A5_26D0_46BD_B29D_821AF0761C0F_.wvu.PrintTitles" hidden="1" oldHidden="1">
    <formula>Ամփոփաթերթ_2!$4:$5</formula>
    <oldFormula>Ամփոփաթերթ_2!$4:$5</oldFormula>
  </rdn>
  <rdn rId="0" localSheetId="4" customView="1" name="Z_01CB58A5_26D0_46BD_B29D_821AF0761C0F_.wvu.Cols" hidden="1" oldHidden="1">
    <formula>Ամփոփաթերթ_2!$S:$T</formula>
    <oldFormula>Ամփոփաթերթ_2!$S:$T</oldFormula>
  </rdn>
  <rdn rId="0" localSheetId="5" customView="1" name="Z_01CB58A5_26D0_46BD_B29D_821AF0761C0F_.wvu.Cols" hidden="1" oldHidden="1">
    <formula>հանրայինքննարկում!$S:$T</formula>
    <oldFormula>հանրայինքննարկում!$S:$T</oldFormula>
  </rdn>
  <rcv guid="{01CB58A5-26D0-46BD-B29D-821AF0761C0F}"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 sId="1">
    <oc r="D33" t="inlineStr">
      <is>
        <t>Առաջարկը չի ընդունվել:
Արարատի մարզի Արտաշատ համայնքի Շահումյան բնակավայրի ֆուտբոլի մարզադաշտի բարեկարգման աշխատանքների ծախսերի գծով բացակայում են հաշվարկները, հարցը լրացուցիչ ուսումնասիրման կարիք ունի: 
Միաժամանակ, նկատի ունենալով, որ Արտաշատ համայնքի ֆուտբոլի մարզադաշտի բարեկարգման աշխտանքները վերաբերում է համայնքի սոցիալ-տնտեսական զարգացմանը և եթե այն կարևորվում է համայնքի բնակիչների կողմից, հետևապես այն կարող է իրականացվել 2026 թվականի պետական բյուջեից համայնքներին մասնակցային բյուջետավորմամբ տրամադրվող սուբվենցիաների շրջանակում։ Արտաշատ համայնքը 2026 թ.-ին ընդգրկված է մասնակցային բյուջետավորում իրականացնող շահառու համայնքների ցանկում, ուստի սահմանված կարգի համաձայն, եթե ծրագիրն առաջադրվի և ստանա համայնքի բնակիչների աջակցող քվեարկությունը, հնարավոր կլինի 2026 թվականի պետական բյուջեից տրամադրել անհրաժեշտ ֆինանսական միջոցներ ծրագրի իրականացման համար՝ մասնակցային բյուջետավորման շրջանակում նախատեսվող սուբվենցիոն հատկացումների տեսքով։</t>
      </is>
    </oc>
    <nc r="D33" t="inlineStr">
      <is>
        <t>Առաջարկը չի ընդունվել:
Արարատի մարզի Արտաշատ համայնքի Շահումյան բնակավայրի ֆուտբոլի մարզադաշտի բարեկարգման աշխատանքների ծախսերի գծով բացակայում են հաշվարկները, հարցը լրացուցիչ ուսումնասիրման կարիք ունի: 
Միաժամանակ, նկատի ունենալով, որ Արտաշատ համայնքի ֆուտբոլի մարզադաշտի բարեկարգման աշխատանքները վերաբերում են համայնքի սոցիալ-տնտեսական զարգացմանը և, եթե այն կարևորվում է համայնքի բնակիչների կողմից, հետևապես այն կարող է իրականացվել 2026 թվականի պետական բյուջեից համայնքներին մասնակցային բյուջետավորմամբ տրամադրվող սուբվենցիաների շրջանակում։ Արտաշատ համայնքը 2026 թ.-ին ընդգրկված է մասնակցային բյուջետավորում իրականացնող շահառու համայնքների ցանկում, ուստի սահմանված կարգի համաձայն, եթե ծրագիրն առաջադրվի և ստանա համայնքի բնակիչների աջակցող քվեարկությունը, հնարավոր կլինի 2026 թվականի պետական բյուջեից տրամադրել անհրաժեշտ ֆինանսական միջոցներ ծրագրի իրականացման համար՝ մասնակցային բյուջետավորման շրջանակում նախատեսվող սուբվենցիոն հատկացումների տեսքով։</t>
      </is>
    </nc>
  </rcc>
  <rcv guid="{E7121F00-DD6E-4673-8088-D85B5C6A60D0}" action="delete"/>
  <rdn rId="0" localSheetId="3" customView="1" name="Z_E7121F00_DD6E_4673_8088_D85B5C6A60D0_.wvu.PrintArea" hidden="1" oldHidden="1">
    <formula>Ամփոփաթերթ_1!$B$3:$U$7</formula>
    <oldFormula>Ամփոփաթերթ_1!$B$3:$U$7</oldFormula>
  </rdn>
  <rdn rId="0" localSheetId="3" customView="1" name="Z_E7121F00_DD6E_4673_8088_D85B5C6A60D0_.wvu.PrintTitles" hidden="1" oldHidden="1">
    <formula>Ամփոփաթերթ_1!$4:$5</formula>
    <oldFormula>Ամփոփաթերթ_1!$4:$5</oldFormula>
  </rdn>
  <rdn rId="0" localSheetId="3" customView="1" name="Z_E7121F00_DD6E_4673_8088_D85B5C6A60D0_.wvu.Cols" hidden="1" oldHidden="1">
    <formula>Ամփոփաթերթ_1!$S:$T</formula>
    <oldFormula>Ամփոփաթերթ_1!$S:$T</oldFormula>
  </rdn>
  <rdn rId="0" localSheetId="4" customView="1" name="Z_E7121F00_DD6E_4673_8088_D85B5C6A60D0_.wvu.PrintArea" hidden="1" oldHidden="1">
    <formula>Ամփոփաթերթ_2!$B$3:$U$7</formula>
    <oldFormula>Ամփոփաթերթ_2!$B$3:$U$7</oldFormula>
  </rdn>
  <rdn rId="0" localSheetId="4" customView="1" name="Z_E7121F00_DD6E_4673_8088_D85B5C6A60D0_.wvu.PrintTitles" hidden="1" oldHidden="1">
    <formula>Ամփոփաթերթ_2!$4:$5</formula>
    <oldFormula>Ամփոփաթերթ_2!$4:$5</oldFormula>
  </rdn>
  <rdn rId="0" localSheetId="4" customView="1" name="Z_E7121F00_DD6E_4673_8088_D85B5C6A60D0_.wvu.Cols" hidden="1" oldHidden="1">
    <formula>Ամփոփաթերթ_2!$S:$T</formula>
    <oldFormula>Ամփոփաթերթ_2!$S:$T</oldFormula>
  </rdn>
  <rdn rId="0" localSheetId="5" customView="1" name="Z_E7121F00_DD6E_4673_8088_D85B5C6A60D0_.wvu.Cols" hidden="1" oldHidden="1">
    <formula>հանրայինքննարկում!$S:$T</formula>
    <oldFormula>հանրայինքննարկում!$S:$T</oldFormula>
  </rdn>
  <rcv guid="{E7121F00-DD6E-4673-8088-D85B5C6A60D0}"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7121F00-DD6E-4673-8088-D85B5C6A60D0}" action="delete"/>
  <rdn rId="0" localSheetId="3" customView="1" name="Z_E7121F00_DD6E_4673_8088_D85B5C6A60D0_.wvu.PrintArea" hidden="1" oldHidden="1">
    <formula>Ամփոփաթերթ_1!$B$3:$U$7</formula>
    <oldFormula>Ամփոփաթերթ_1!$B$3:$U$7</oldFormula>
  </rdn>
  <rdn rId="0" localSheetId="3" customView="1" name="Z_E7121F00_DD6E_4673_8088_D85B5C6A60D0_.wvu.PrintTitles" hidden="1" oldHidden="1">
    <formula>Ամփոփաթերթ_1!$4:$5</formula>
    <oldFormula>Ամփոփաթերթ_1!$4:$5</oldFormula>
  </rdn>
  <rdn rId="0" localSheetId="3" customView="1" name="Z_E7121F00_DD6E_4673_8088_D85B5C6A60D0_.wvu.Cols" hidden="1" oldHidden="1">
    <formula>Ամփոփաթերթ_1!$S:$T</formula>
    <oldFormula>Ամփոփաթերթ_1!$S:$T</oldFormula>
  </rdn>
  <rdn rId="0" localSheetId="4" customView="1" name="Z_E7121F00_DD6E_4673_8088_D85B5C6A60D0_.wvu.PrintArea" hidden="1" oldHidden="1">
    <formula>Ամփոփաթերթ_2!$B$3:$U$7</formula>
    <oldFormula>Ամփոփաթերթ_2!$B$3:$U$7</oldFormula>
  </rdn>
  <rdn rId="0" localSheetId="4" customView="1" name="Z_E7121F00_DD6E_4673_8088_D85B5C6A60D0_.wvu.PrintTitles" hidden="1" oldHidden="1">
    <formula>Ամփոփաթերթ_2!$4:$5</formula>
    <oldFormula>Ամփոփաթերթ_2!$4:$5</oldFormula>
  </rdn>
  <rdn rId="0" localSheetId="4" customView="1" name="Z_E7121F00_DD6E_4673_8088_D85B5C6A60D0_.wvu.Cols" hidden="1" oldHidden="1">
    <formula>Ամփոփաթերթ_2!$S:$T</formula>
    <oldFormula>Ամփոփաթերթ_2!$S:$T</oldFormula>
  </rdn>
  <rdn rId="0" localSheetId="5" customView="1" name="Z_E7121F00_DD6E_4673_8088_D85B5C6A60D0_.wvu.Cols" hidden="1" oldHidden="1">
    <formula>հանրայինքննարկում!$S:$T</formula>
    <oldFormula>հանրայինքննարկում!$S:$T</oldFormula>
  </rdn>
  <rcv guid="{E7121F00-DD6E-4673-8088-D85B5C6A60D0}"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 sId="1">
    <oc r="D5" t="inlineStr">
      <is>
        <t>Առաջարկը չի ընդունվել:
2026թ. պետական բյուջեով Վարչապետի աշխատակազմի կողմից իրականացվող «1033. Աջակցություն հասարակական և այլ կազմակերպություններին» ծրագրի «12001. Պետական աջակցություն ազգային փոքրամասնությունների հասարակական կազմակերպություններին» միջոցառման շրջանակում 2026թ. նախատեսվում է 25.0 մլն դրամ աջակցության տրամադրում 12 ազգային փոքրամասնությունների հասարակական կազմակերպություններին, որը համապատասխանում է նշված միջոցառման գծով ՀՀ վարչապետի աշխատակազմի կողմից ներկայացված բյուջետային հայտին:
Լրացուցիչ 75.0 մլն դրամի առաջարկին հնարավոր է անդրադառնալ առաջիկա տարիների բյուջետային գործընթացի շրջանակներում՝ ելնելով  ֆիսկալ հնարավորություններից, հաշվի առնելով 2026-2028թթ. միջնաժամկետ հատվածի հարկաբյուջետային սահմանափակումները:</t>
      </is>
    </oc>
    <nc r="D5" t="inlineStr">
      <is>
        <t>Առաջարկը չի ընդունվել:
2026թ. պետական բյուջեով Վարչապետի աշխատակազմի կողմից իրականացվող «1033. Աջակցություն հասարակական և այլ կազմակերպություններին» ծրագրի «12001. Պետական աջակցություն ազգային փոքրամասնությունների հասարակական կազմակերպություններին» միջոցառման շրջանակում 2026թ. նախատեսվում է 25.0 մլն դրամ աջակցության տրամադրում 12 ազգային փոքրամասնությունների հասարակական կազմակերպություններին, որը համապատասխանում է նշված միջոցառման գծով ՀՀ վարչապետի աշխատակազմի կողմից ներկայացված բյուջետային հայտին:
Լրացուցիչ 75.0 մլն դրամի առաջարկին հնարավոր կլինի անդրադառնալ առաջիկա տարիների բյուջետային գործընթացի շրջանակներում՝ ելնելով  ֆիսկալ հնարավորություններից և հաշվի առնելով 2026-2028թթ. միջնաժամկետ հատվածի հարկաբյուջետային սահմանափակումները:</t>
      </is>
    </nc>
  </rcc>
  <rcc rId="40" sId="1">
    <oc r="D7" t="inlineStr">
      <is>
        <t>Պարզաբանվել է:
ՀՀ կառավարության 2021-2026 թվականների գործունեության միջոցառումների ծրագրի շրջանակում բժշկական կազմակերպությունների կապիտալ շինարարության և հագեցման նախագծերում բուժհաստատությունների ընտրությունը հիմնվում է մի շարք չափորոշիչների վրա՝ շենքային պայմանների գնահատում, այլ պետական կամ սուբվենցիոն ծրագրերում չընդգրկված լինելը, ինչպես նաև միջազգային գործընկերների աջակցությամբ մշակված առողջապահական հաստատությունների մաստեր պլանի եզրակացությունները։
Ներկայում շինարարական աշխատանքներ են իրականացվում Արարատի մարզի Դվին բնակավայրում գտնվող բուժամբուլատորիայի կառուցման ուղղությամբ (սպասարկվող բնակչություն՝ մոտ 3000), որը ծառայում է նաև հարակից Վերին Դվին համայնքին։ Վերին Դվին գյուղի ամբուլատորիան այս փուլում չի ներառվել կապիտալ շինարարության ծրագրում, սակայն հարցը կներկայացվի հետագա փուլերում՝ համայնքի կողմից հողատարածք տրամադրելու պատրաստակամությունն ու առկա հարկաբյուջետային հնարավորությունները հաշվի առնելով։</t>
      </is>
    </oc>
    <nc r="D7" t="inlineStr">
      <is>
        <t>Պարզաբանվել է:
Ներկայում շինարարական աշխատանքներ են իրականացվում Արարատի մարզի Դվին բնակավայրում գտնվող բուժամբուլատորիայի կառուցման ուղղությամբ (սպասարկվող բնակչություն՝ մոտ 3000), որը ծառայում է նաև հարակից Վերին Դվին համայնքին։ Վերին Դվին գյուղի ամբուլատորիան այս փուլում չի ներառվել կապիտալ շինարարության ծրագրում, սակայն հարցը կքննարկվի հետագա փուլերում՝  հաշվի առնելով համայնքի կողմից հողատարածք տրամադրելու պատրաստակամությունն ու առկա հարկաբյուջետային հնարավորությունները։</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XFD6 A10:XFD10 A13:XFD15 A18:XFD18 A26:XFD26 A32:XFD34">
    <dxf>
      <fill>
        <patternFill>
          <bgColor rgb="FFFFFF00"/>
        </patternFill>
      </fill>
    </dxf>
  </rfmt>
  <rfmt sheetId="1" sqref="A8:XFD8 A12:XFD12 A17:XFD17 A19:XFD25 A27:XFD31">
    <dxf>
      <fill>
        <patternFill>
          <bgColor theme="9" tint="0.79998168889431442"/>
        </patternFill>
      </fill>
    </dxf>
  </rfmt>
  <rfmt sheetId="1" sqref="A7:XFD7 A9:XFD9 A11:XFD11">
    <dxf>
      <fill>
        <patternFill>
          <bgColor theme="6" tint="0.59999389629810485"/>
        </patternFill>
      </fill>
    </dxf>
  </rfmt>
  <rcc rId="41" sId="1">
    <oc r="D16" t="inlineStr">
      <is>
        <t xml:space="preserve">Ընդունելի չէ: ՀՀ աշխատանքի և սոցիալական հարցերի նախարարությունը, համաձայն «Սոցիալական աջակցության մասին» ՀՀ օրենքի (այսուհետ՝ Օրենք)՝ կյանքի դժվարին իրավիճակում գտնվող անձանց  հոգեբանական աջակցության տրամադրման մասին դրույթներով, ապահովում է այդ ծառայությունների (երեխաների աջակցության կենտրոններ, տարեց և հաշմանդամություն ունեցող անձանց, ընտանեկան և կենցաղային բռնության ենթարկվածների աջակցության կենտրոններ) ֆինանսավորումը՝ դրա համար անհրաժեշտ միջոցները ներառելով յուրաքանչյուր տարվա բյուջետային հայտում։ Այլ շահառու խմբերի մասով, որոնք ընդգրկված չեն վերը թվարկված ոլորտներում՝ հայտնում ենք, որ Օրենքով սահմանված է, որ պետական սոցիալական աջակցության ծրագրերի շրջանակում սոցիալ-հոգեբանական օգնության տրամադրման կարգը և պայմանները, շահառուների խմբերը հաստատում է Կառավարությունը: Համաձայն ՀՀ վարչապետի 20.01.2025թ. N 47-Ա որոշման հավելվածի 28-րդ կետի՝ «Պետական սոցիալական աջակցության ծրագրերի շրջանակում սոցիալ-հոգեբանական օգնության տրամադրման կարգը և պայմանները, շահառուների խմբերը հաստատելու մասին» ՀՀ կառավարության որոշման նախագիծը ՀՀ վարչապետի աշխատակազմ պետք է ներկայացվի 2026թ. մարտի 3-րդ տասնօրյակում: Ուստի, 2026թ. բյուջետային հայտում համապատասխան  ֆինանսական միջոցներով այս մասով միջոցառում ներառել հնարավոր չէ և ներկայացված առաջարկին հնարավոր կլինի անդրադառնալ համապատասխան իրավական ակտի առկայության դեպքում՝ ֆիսկալ տարածքի առկայության պայմաններում: </t>
      </is>
    </oc>
    <nc r="D16" t="inlineStr">
      <is>
        <t xml:space="preserve">Առաջարկը չի ընդունվել: ՀՀ աշխատանքի և սոցիալական հարցերի նախարարությունը, համաձայն «Սոցիալական աջակցության մասին» ՀՀ օրենքի (այսուհետ՝ Օրենք)՝ կյանքի դժվարին իրավիճակում գտնվող անձանց  հոգեբանական աջակցության տրամադրման մասին դրույթներով, ապահովում է այդ ծառայությունների (երեխաների աջակցության կենտրոններ, տարեց և հաշմանդամություն ունեցող անձանց, ընտանեկան և կենցաղային բռնության ենթարկվածների աջակցության կենտրոններ) ֆինանսավորումը՝ դրա համար անհրաժեշտ միջոցները ներառելով յուրաքանչյուր տարվա բյուջետային հայտում։ Այլ շահառու խմբերի մասով, որոնք ընդգրկված չեն վերը թվարկված ոլորտներում՝ հայտնում ենք, որ Օրենքով սահմանված է, որ պետական սոցիալական աջակցության ծրագրերի շրջանակում սոցիալ-հոգեբանական օգնության տրամադրման կարգը և պայմանները, շահառուների խմբերը հաստատում է Կառավարությունը: Համաձայն ՀՀ վարչապետի 20.01.2025թ. N 47-Ա որոշման հավելվածի 28-րդ կետի՝ «Պետական սոցիալական աջակցության ծրագրերի շրջանակում սոցիալ-հոգեբանական օգնության տրամադրման կարգը և պայմանները, շահառուների խմբերը հաստատելու մասին» ՀՀ կառավարության որոշման նախագիծը ՀՀ վարչապետի աշխատակազմ պետք է ներկայացվի 2026թ. մարտի 3-րդ տասնօրյակում: Ուստի, 2026թ. բյուջետային հայտում համապատասխան  ֆինանսական միջոցներով այս մասով միջոցառում ներառել հնարավոր չէ և ներկայացված առաջարկին հնարավոր կլինի անդրադառնալ համապատասխան իրավական ակտի առկայության դեպքում՝ ֆիսկալ տարածքի առկայության պայմաններում: </t>
      </is>
    </nc>
  </rcc>
  <rfmt sheetId="1" sqref="A1:XFD1048576">
    <dxf>
      <fill>
        <patternFill>
          <bgColor theme="0"/>
        </patternFill>
      </fill>
    </dxf>
  </rfmt>
  <rcv guid="{C1847EEF-C39D-4224-A16F-6098F8B4214B}" action="delete"/>
  <rdn rId="0" localSheetId="1" customView="1" name="Z_C1847EEF_C39D_4224_A16F_6098F8B4214B_.wvu.PrintArea" hidden="1" oldHidden="1">
    <formula>'2026Ամփոփ'!$A$1:$D$34</formula>
    <oldFormula>'2026Ամփոփ'!$A$1:$D$34</oldFormula>
  </rdn>
  <rdn rId="0" localSheetId="1" customView="1" name="Z_C1847EEF_C39D_4224_A16F_6098F8B4214B_.wvu.PrintTitles" hidden="1" oldHidden="1">
    <formula>'2026Ամփոփ'!$4:$4</formula>
    <oldFormula>'2026Ամփոփ'!$4:$4</oldFormula>
  </rdn>
  <rdn rId="0" localSheetId="1" customView="1" name="Z_C1847EEF_C39D_4224_A16F_6098F8B4214B_.wvu.FilterData" hidden="1" oldHidden="1">
    <formula>'2026Ամփոփ'!$E$1:$E$34</formula>
  </rdn>
  <rdn rId="0" localSheetId="3" customView="1" name="Z_C1847EEF_C39D_4224_A16F_6098F8B4214B_.wvu.PrintArea" hidden="1" oldHidden="1">
    <formula>Ամփոփաթերթ_1!$B$3:$U$7</formula>
    <oldFormula>Ամփոփաթերթ_1!$B$3:$U$7</oldFormula>
  </rdn>
  <rdn rId="0" localSheetId="3" customView="1" name="Z_C1847EEF_C39D_4224_A16F_6098F8B4214B_.wvu.PrintTitles" hidden="1" oldHidden="1">
    <formula>Ամփոփաթերթ_1!$4:$5</formula>
    <oldFormula>Ամփոփաթերթ_1!$4:$5</oldFormula>
  </rdn>
  <rdn rId="0" localSheetId="3" customView="1" name="Z_C1847EEF_C39D_4224_A16F_6098F8B4214B_.wvu.Cols" hidden="1" oldHidden="1">
    <formula>Ամփոփաթերթ_1!$S:$T</formula>
    <oldFormula>Ամփոփաթերթ_1!$S:$T</oldFormula>
  </rdn>
  <rdn rId="0" localSheetId="4" customView="1" name="Z_C1847EEF_C39D_4224_A16F_6098F8B4214B_.wvu.PrintArea" hidden="1" oldHidden="1">
    <formula>Ամփոփաթերթ_2!$B$3:$U$7</formula>
    <oldFormula>Ամփոփաթերթ_2!$B$3:$U$7</oldFormula>
  </rdn>
  <rdn rId="0" localSheetId="4" customView="1" name="Z_C1847EEF_C39D_4224_A16F_6098F8B4214B_.wvu.PrintTitles" hidden="1" oldHidden="1">
    <formula>Ամփոփաթերթ_2!$4:$5</formula>
    <oldFormula>Ամփոփաթերթ_2!$4:$5</oldFormula>
  </rdn>
  <rdn rId="0" localSheetId="4" customView="1" name="Z_C1847EEF_C39D_4224_A16F_6098F8B4214B_.wvu.Cols" hidden="1" oldHidden="1">
    <formula>Ամփոփաթերթ_2!$S:$T</formula>
    <oldFormula>Ամփոփաթերթ_2!$S:$T</oldFormula>
  </rdn>
  <rdn rId="0" localSheetId="5" customView="1" name="Z_C1847EEF_C39D_4224_A16F_6098F8B4214B_.wvu.Cols" hidden="1" oldHidden="1">
    <formula>հանրայինքննարկում!$S:$T</formula>
    <oldFormula>հանրայինքննարկում!$S:$T</oldFormula>
  </rdn>
  <rcv guid="{C1847EEF-C39D-4224-A16F-6098F8B4214B}"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1847EEF-C39D-4224-A16F-6098F8B4214B}" action="delete"/>
  <rdn rId="0" localSheetId="1" customView="1" name="Z_C1847EEF_C39D_4224_A16F_6098F8B4214B_.wvu.PrintArea" hidden="1" oldHidden="1">
    <formula>'2026Ամփոփ'!$A$1:$D$34</formula>
    <oldFormula>'2026Ամփոփ'!$A$1:$D$34</oldFormula>
  </rdn>
  <rdn rId="0" localSheetId="1" customView="1" name="Z_C1847EEF_C39D_4224_A16F_6098F8B4214B_.wvu.PrintTitles" hidden="1" oldHidden="1">
    <formula>'2026Ամփոփ'!$4:$4</formula>
    <oldFormula>'2026Ամփոփ'!$4:$4</oldFormula>
  </rdn>
  <rdn rId="0" localSheetId="1" customView="1" name="Z_C1847EEF_C39D_4224_A16F_6098F8B4214B_.wvu.FilterData" hidden="1" oldHidden="1">
    <formula>'2026Ամփոփ'!$D$1:$D$34</formula>
    <oldFormula>'2026Ամփոփ'!$E$1:$E$34</oldFormula>
  </rdn>
  <rdn rId="0" localSheetId="3" customView="1" name="Z_C1847EEF_C39D_4224_A16F_6098F8B4214B_.wvu.PrintArea" hidden="1" oldHidden="1">
    <formula>Ամփոփաթերթ_1!$B$3:$U$7</formula>
    <oldFormula>Ամփոփաթերթ_1!$B$3:$U$7</oldFormula>
  </rdn>
  <rdn rId="0" localSheetId="3" customView="1" name="Z_C1847EEF_C39D_4224_A16F_6098F8B4214B_.wvu.PrintTitles" hidden="1" oldHidden="1">
    <formula>Ամփոփաթերթ_1!$4:$5</formula>
    <oldFormula>Ամփոփաթերթ_1!$4:$5</oldFormula>
  </rdn>
  <rdn rId="0" localSheetId="3" customView="1" name="Z_C1847EEF_C39D_4224_A16F_6098F8B4214B_.wvu.Cols" hidden="1" oldHidden="1">
    <formula>Ամփոփաթերթ_1!$S:$T</formula>
    <oldFormula>Ամփոփաթերթ_1!$S:$T</oldFormula>
  </rdn>
  <rdn rId="0" localSheetId="4" customView="1" name="Z_C1847EEF_C39D_4224_A16F_6098F8B4214B_.wvu.PrintArea" hidden="1" oldHidden="1">
    <formula>Ամփոփաթերթ_2!$B$3:$U$7</formula>
    <oldFormula>Ամփոփաթերթ_2!$B$3:$U$7</oldFormula>
  </rdn>
  <rdn rId="0" localSheetId="4" customView="1" name="Z_C1847EEF_C39D_4224_A16F_6098F8B4214B_.wvu.PrintTitles" hidden="1" oldHidden="1">
    <formula>Ամփոփաթերթ_2!$4:$5</formula>
    <oldFormula>Ամփոփաթերթ_2!$4:$5</oldFormula>
  </rdn>
  <rdn rId="0" localSheetId="4" customView="1" name="Z_C1847EEF_C39D_4224_A16F_6098F8B4214B_.wvu.Cols" hidden="1" oldHidden="1">
    <formula>Ամփոփաթերթ_2!$S:$T</formula>
    <oldFormula>Ամփոփաթերթ_2!$S:$T</oldFormula>
  </rdn>
  <rdn rId="0" localSheetId="5" customView="1" name="Z_C1847EEF_C39D_4224_A16F_6098F8B4214B_.wvu.Cols" hidden="1" oldHidden="1">
    <formula>հանրայինքննարկում!$S:$T</formula>
    <oldFormula>հանրայինքննարկում!$S:$T</oldFormula>
  </rdn>
  <rcv guid="{C1847EEF-C39D-4224-A16F-6098F8B4214B}"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3">
  <userInfo guid="{59F997BE-4C6F-425D-8363-C99B8E882AA1}" name="Artur Hambardzumyan" id="-164687208" dateTime="2025-11-26T16:16:10"/>
  <userInfo guid="{795E6725-6873-41E6-84DA-1EAEFB16BA26}" name="Ruzanna Gabrielyan" id="-1805533757" dateTime="2025-11-26T16:27:32"/>
  <userInfo guid="{59F997BE-4C6F-425D-8363-C99B8E882AA1}" name="Karen Tovmasyan" id="-1977833540" dateTime="2025-11-26T17:29:32"/>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9.bin"/><Relationship Id="rId13" Type="http://schemas.openxmlformats.org/officeDocument/2006/relationships/printerSettings" Target="../printerSettings/printerSettings44.bin"/><Relationship Id="rId18" Type="http://schemas.openxmlformats.org/officeDocument/2006/relationships/printerSettings" Target="../printerSettings/printerSettings49.bin"/><Relationship Id="rId26" Type="http://schemas.openxmlformats.org/officeDocument/2006/relationships/printerSettings" Target="../printerSettings/printerSettings57.bin"/><Relationship Id="rId3" Type="http://schemas.openxmlformats.org/officeDocument/2006/relationships/printerSettings" Target="../printerSettings/printerSettings34.bin"/><Relationship Id="rId21" Type="http://schemas.openxmlformats.org/officeDocument/2006/relationships/printerSettings" Target="../printerSettings/printerSettings52.bin"/><Relationship Id="rId7" Type="http://schemas.openxmlformats.org/officeDocument/2006/relationships/printerSettings" Target="../printerSettings/printerSettings38.bin"/><Relationship Id="rId12" Type="http://schemas.openxmlformats.org/officeDocument/2006/relationships/printerSettings" Target="../printerSettings/printerSettings43.bin"/><Relationship Id="rId17" Type="http://schemas.openxmlformats.org/officeDocument/2006/relationships/printerSettings" Target="../printerSettings/printerSettings48.bin"/><Relationship Id="rId25" Type="http://schemas.openxmlformats.org/officeDocument/2006/relationships/printerSettings" Target="../printerSettings/printerSettings56.bin"/><Relationship Id="rId2" Type="http://schemas.openxmlformats.org/officeDocument/2006/relationships/printerSettings" Target="../printerSettings/printerSettings33.bin"/><Relationship Id="rId16" Type="http://schemas.openxmlformats.org/officeDocument/2006/relationships/printerSettings" Target="../printerSettings/printerSettings47.bin"/><Relationship Id="rId20" Type="http://schemas.openxmlformats.org/officeDocument/2006/relationships/printerSettings" Target="../printerSettings/printerSettings51.bin"/><Relationship Id="rId29" Type="http://schemas.openxmlformats.org/officeDocument/2006/relationships/printerSettings" Target="../printerSettings/printerSettings60.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11" Type="http://schemas.openxmlformats.org/officeDocument/2006/relationships/printerSettings" Target="../printerSettings/printerSettings42.bin"/><Relationship Id="rId24" Type="http://schemas.openxmlformats.org/officeDocument/2006/relationships/printerSettings" Target="../printerSettings/printerSettings55.bin"/><Relationship Id="rId32" Type="http://schemas.openxmlformats.org/officeDocument/2006/relationships/printerSettings" Target="../printerSettings/printerSettings63.bin"/><Relationship Id="rId5" Type="http://schemas.openxmlformats.org/officeDocument/2006/relationships/printerSettings" Target="../printerSettings/printerSettings36.bin"/><Relationship Id="rId15" Type="http://schemas.openxmlformats.org/officeDocument/2006/relationships/printerSettings" Target="../printerSettings/printerSettings46.bin"/><Relationship Id="rId23" Type="http://schemas.openxmlformats.org/officeDocument/2006/relationships/printerSettings" Target="../printerSettings/printerSettings54.bin"/><Relationship Id="rId28" Type="http://schemas.openxmlformats.org/officeDocument/2006/relationships/printerSettings" Target="../printerSettings/printerSettings59.bin"/><Relationship Id="rId10" Type="http://schemas.openxmlformats.org/officeDocument/2006/relationships/printerSettings" Target="../printerSettings/printerSettings41.bin"/><Relationship Id="rId19" Type="http://schemas.openxmlformats.org/officeDocument/2006/relationships/printerSettings" Target="../printerSettings/printerSettings50.bin"/><Relationship Id="rId31" Type="http://schemas.openxmlformats.org/officeDocument/2006/relationships/printerSettings" Target="../printerSettings/printerSettings62.bin"/><Relationship Id="rId4" Type="http://schemas.openxmlformats.org/officeDocument/2006/relationships/printerSettings" Target="../printerSettings/printerSettings35.bin"/><Relationship Id="rId9" Type="http://schemas.openxmlformats.org/officeDocument/2006/relationships/printerSettings" Target="../printerSettings/printerSettings40.bin"/><Relationship Id="rId14" Type="http://schemas.openxmlformats.org/officeDocument/2006/relationships/printerSettings" Target="../printerSettings/printerSettings45.bin"/><Relationship Id="rId22" Type="http://schemas.openxmlformats.org/officeDocument/2006/relationships/printerSettings" Target="../printerSettings/printerSettings53.bin"/><Relationship Id="rId27" Type="http://schemas.openxmlformats.org/officeDocument/2006/relationships/printerSettings" Target="../printerSettings/printerSettings58.bin"/><Relationship Id="rId30" Type="http://schemas.openxmlformats.org/officeDocument/2006/relationships/printerSettings" Target="../printerSettings/printerSettings6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71.bin"/><Relationship Id="rId13" Type="http://schemas.openxmlformats.org/officeDocument/2006/relationships/printerSettings" Target="../printerSettings/printerSettings76.bin"/><Relationship Id="rId18" Type="http://schemas.openxmlformats.org/officeDocument/2006/relationships/printerSettings" Target="../printerSettings/printerSettings81.bin"/><Relationship Id="rId26" Type="http://schemas.openxmlformats.org/officeDocument/2006/relationships/printerSettings" Target="../printerSettings/printerSettings89.bin"/><Relationship Id="rId3" Type="http://schemas.openxmlformats.org/officeDocument/2006/relationships/printerSettings" Target="../printerSettings/printerSettings66.bin"/><Relationship Id="rId21" Type="http://schemas.openxmlformats.org/officeDocument/2006/relationships/printerSettings" Target="../printerSettings/printerSettings84.bin"/><Relationship Id="rId7" Type="http://schemas.openxmlformats.org/officeDocument/2006/relationships/printerSettings" Target="../printerSettings/printerSettings70.bin"/><Relationship Id="rId12" Type="http://schemas.openxmlformats.org/officeDocument/2006/relationships/printerSettings" Target="../printerSettings/printerSettings75.bin"/><Relationship Id="rId17" Type="http://schemas.openxmlformats.org/officeDocument/2006/relationships/printerSettings" Target="../printerSettings/printerSettings80.bin"/><Relationship Id="rId25" Type="http://schemas.openxmlformats.org/officeDocument/2006/relationships/printerSettings" Target="../printerSettings/printerSettings88.bin"/><Relationship Id="rId2" Type="http://schemas.openxmlformats.org/officeDocument/2006/relationships/printerSettings" Target="../printerSettings/printerSettings65.bin"/><Relationship Id="rId16" Type="http://schemas.openxmlformats.org/officeDocument/2006/relationships/printerSettings" Target="../printerSettings/printerSettings79.bin"/><Relationship Id="rId20" Type="http://schemas.openxmlformats.org/officeDocument/2006/relationships/printerSettings" Target="../printerSettings/printerSettings83.bin"/><Relationship Id="rId29" Type="http://schemas.openxmlformats.org/officeDocument/2006/relationships/printerSettings" Target="../printerSettings/printerSettings92.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11" Type="http://schemas.openxmlformats.org/officeDocument/2006/relationships/printerSettings" Target="../printerSettings/printerSettings74.bin"/><Relationship Id="rId24" Type="http://schemas.openxmlformats.org/officeDocument/2006/relationships/printerSettings" Target="../printerSettings/printerSettings87.bin"/><Relationship Id="rId32" Type="http://schemas.openxmlformats.org/officeDocument/2006/relationships/printerSettings" Target="../printerSettings/printerSettings95.bin"/><Relationship Id="rId5" Type="http://schemas.openxmlformats.org/officeDocument/2006/relationships/printerSettings" Target="../printerSettings/printerSettings68.bin"/><Relationship Id="rId15" Type="http://schemas.openxmlformats.org/officeDocument/2006/relationships/printerSettings" Target="../printerSettings/printerSettings78.bin"/><Relationship Id="rId23" Type="http://schemas.openxmlformats.org/officeDocument/2006/relationships/printerSettings" Target="../printerSettings/printerSettings86.bin"/><Relationship Id="rId28" Type="http://schemas.openxmlformats.org/officeDocument/2006/relationships/printerSettings" Target="../printerSettings/printerSettings91.bin"/><Relationship Id="rId10" Type="http://schemas.openxmlformats.org/officeDocument/2006/relationships/printerSettings" Target="../printerSettings/printerSettings73.bin"/><Relationship Id="rId19" Type="http://schemas.openxmlformats.org/officeDocument/2006/relationships/printerSettings" Target="../printerSettings/printerSettings82.bin"/><Relationship Id="rId31" Type="http://schemas.openxmlformats.org/officeDocument/2006/relationships/printerSettings" Target="../printerSettings/printerSettings94.bin"/><Relationship Id="rId4" Type="http://schemas.openxmlformats.org/officeDocument/2006/relationships/printerSettings" Target="../printerSettings/printerSettings67.bin"/><Relationship Id="rId9" Type="http://schemas.openxmlformats.org/officeDocument/2006/relationships/printerSettings" Target="../printerSettings/printerSettings72.bin"/><Relationship Id="rId14" Type="http://schemas.openxmlformats.org/officeDocument/2006/relationships/printerSettings" Target="../printerSettings/printerSettings77.bin"/><Relationship Id="rId22" Type="http://schemas.openxmlformats.org/officeDocument/2006/relationships/printerSettings" Target="../printerSettings/printerSettings85.bin"/><Relationship Id="rId27" Type="http://schemas.openxmlformats.org/officeDocument/2006/relationships/printerSettings" Target="../printerSettings/printerSettings90.bin"/><Relationship Id="rId30" Type="http://schemas.openxmlformats.org/officeDocument/2006/relationships/printerSettings" Target="../printerSettings/printerSettings93.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03.bin"/><Relationship Id="rId13" Type="http://schemas.openxmlformats.org/officeDocument/2006/relationships/printerSettings" Target="../printerSettings/printerSettings108.bin"/><Relationship Id="rId18" Type="http://schemas.openxmlformats.org/officeDocument/2006/relationships/printerSettings" Target="../printerSettings/printerSettings113.bin"/><Relationship Id="rId26" Type="http://schemas.openxmlformats.org/officeDocument/2006/relationships/printerSettings" Target="../printerSettings/printerSettings121.bin"/><Relationship Id="rId3" Type="http://schemas.openxmlformats.org/officeDocument/2006/relationships/printerSettings" Target="../printerSettings/printerSettings98.bin"/><Relationship Id="rId21" Type="http://schemas.openxmlformats.org/officeDocument/2006/relationships/printerSettings" Target="../printerSettings/printerSettings116.bin"/><Relationship Id="rId7" Type="http://schemas.openxmlformats.org/officeDocument/2006/relationships/printerSettings" Target="../printerSettings/printerSettings102.bin"/><Relationship Id="rId12" Type="http://schemas.openxmlformats.org/officeDocument/2006/relationships/printerSettings" Target="../printerSettings/printerSettings107.bin"/><Relationship Id="rId17" Type="http://schemas.openxmlformats.org/officeDocument/2006/relationships/printerSettings" Target="../printerSettings/printerSettings112.bin"/><Relationship Id="rId25" Type="http://schemas.openxmlformats.org/officeDocument/2006/relationships/printerSettings" Target="../printerSettings/printerSettings120.bin"/><Relationship Id="rId2" Type="http://schemas.openxmlformats.org/officeDocument/2006/relationships/printerSettings" Target="../printerSettings/printerSettings97.bin"/><Relationship Id="rId16" Type="http://schemas.openxmlformats.org/officeDocument/2006/relationships/printerSettings" Target="../printerSettings/printerSettings111.bin"/><Relationship Id="rId20" Type="http://schemas.openxmlformats.org/officeDocument/2006/relationships/printerSettings" Target="../printerSettings/printerSettings115.bin"/><Relationship Id="rId29" Type="http://schemas.openxmlformats.org/officeDocument/2006/relationships/printerSettings" Target="../printerSettings/printerSettings124.bin"/><Relationship Id="rId1" Type="http://schemas.openxmlformats.org/officeDocument/2006/relationships/printerSettings" Target="../printerSettings/printerSettings96.bin"/><Relationship Id="rId6" Type="http://schemas.openxmlformats.org/officeDocument/2006/relationships/printerSettings" Target="../printerSettings/printerSettings101.bin"/><Relationship Id="rId11" Type="http://schemas.openxmlformats.org/officeDocument/2006/relationships/printerSettings" Target="../printerSettings/printerSettings106.bin"/><Relationship Id="rId24" Type="http://schemas.openxmlformats.org/officeDocument/2006/relationships/printerSettings" Target="../printerSettings/printerSettings119.bin"/><Relationship Id="rId32" Type="http://schemas.openxmlformats.org/officeDocument/2006/relationships/printerSettings" Target="../printerSettings/printerSettings127.bin"/><Relationship Id="rId5" Type="http://schemas.openxmlformats.org/officeDocument/2006/relationships/printerSettings" Target="../printerSettings/printerSettings100.bin"/><Relationship Id="rId15" Type="http://schemas.openxmlformats.org/officeDocument/2006/relationships/printerSettings" Target="../printerSettings/printerSettings110.bin"/><Relationship Id="rId23" Type="http://schemas.openxmlformats.org/officeDocument/2006/relationships/printerSettings" Target="../printerSettings/printerSettings118.bin"/><Relationship Id="rId28" Type="http://schemas.openxmlformats.org/officeDocument/2006/relationships/printerSettings" Target="../printerSettings/printerSettings123.bin"/><Relationship Id="rId10" Type="http://schemas.openxmlformats.org/officeDocument/2006/relationships/printerSettings" Target="../printerSettings/printerSettings105.bin"/><Relationship Id="rId19" Type="http://schemas.openxmlformats.org/officeDocument/2006/relationships/printerSettings" Target="../printerSettings/printerSettings114.bin"/><Relationship Id="rId31" Type="http://schemas.openxmlformats.org/officeDocument/2006/relationships/printerSettings" Target="../printerSettings/printerSettings126.bin"/><Relationship Id="rId4" Type="http://schemas.openxmlformats.org/officeDocument/2006/relationships/printerSettings" Target="../printerSettings/printerSettings99.bin"/><Relationship Id="rId9" Type="http://schemas.openxmlformats.org/officeDocument/2006/relationships/printerSettings" Target="../printerSettings/printerSettings104.bin"/><Relationship Id="rId14" Type="http://schemas.openxmlformats.org/officeDocument/2006/relationships/printerSettings" Target="../printerSettings/printerSettings109.bin"/><Relationship Id="rId22" Type="http://schemas.openxmlformats.org/officeDocument/2006/relationships/printerSettings" Target="../printerSettings/printerSettings117.bin"/><Relationship Id="rId27" Type="http://schemas.openxmlformats.org/officeDocument/2006/relationships/printerSettings" Target="../printerSettings/printerSettings122.bin"/><Relationship Id="rId30" Type="http://schemas.openxmlformats.org/officeDocument/2006/relationships/printerSettings" Target="../printerSettings/printerSettings1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Q34"/>
  <sheetViews>
    <sheetView tabSelected="1" zoomScale="96" zoomScaleNormal="100" zoomScaleSheetLayoutView="80" workbookViewId="0">
      <pane xSplit="2" ySplit="5" topLeftCell="C16" activePane="bottomRight" state="frozen"/>
      <selection pane="topRight" activeCell="C1" sqref="C1"/>
      <selection pane="bottomLeft" activeCell="A6" sqref="A6"/>
      <selection pane="bottomRight" activeCell="D16" sqref="D16"/>
    </sheetView>
  </sheetViews>
  <sheetFormatPr defaultColWidth="9.140625" defaultRowHeight="13.5" x14ac:dyDescent="0.25"/>
  <cols>
    <col min="1" max="1" width="4.140625" style="36" customWidth="1"/>
    <col min="2" max="2" width="21.85546875" style="33" customWidth="1"/>
    <col min="3" max="3" width="103.85546875" style="33" customWidth="1"/>
    <col min="4" max="4" width="111.42578125" style="33" customWidth="1"/>
    <col min="5" max="797" width="9.140625" style="39"/>
    <col min="798" max="16384" width="9.140625" style="33"/>
  </cols>
  <sheetData>
    <row r="1" spans="1:797" s="42" customFormat="1" ht="14.25" x14ac:dyDescent="0.2">
      <c r="A1" s="48" t="s">
        <v>8</v>
      </c>
      <c r="B1" s="48"/>
      <c r="C1" s="48"/>
      <c r="D1" s="47"/>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c r="IW1" s="40"/>
      <c r="IX1" s="40"/>
      <c r="IY1" s="40"/>
      <c r="IZ1" s="40"/>
      <c r="JA1" s="40"/>
      <c r="JB1" s="40"/>
      <c r="JC1" s="40"/>
      <c r="JD1" s="40"/>
      <c r="JE1" s="40"/>
      <c r="JF1" s="40"/>
      <c r="JG1" s="40"/>
      <c r="JH1" s="40"/>
      <c r="JI1" s="40"/>
      <c r="JJ1" s="40"/>
      <c r="JK1" s="40"/>
      <c r="JL1" s="40"/>
      <c r="JM1" s="40"/>
      <c r="JN1" s="40"/>
      <c r="JO1" s="40"/>
      <c r="JP1" s="40"/>
      <c r="JQ1" s="40"/>
      <c r="JR1" s="40"/>
      <c r="JS1" s="40"/>
      <c r="JT1" s="40"/>
      <c r="JU1" s="40"/>
      <c r="JV1" s="40"/>
      <c r="JW1" s="40"/>
      <c r="JX1" s="40"/>
      <c r="JY1" s="40"/>
      <c r="JZ1" s="40"/>
      <c r="KA1" s="40"/>
      <c r="KB1" s="40"/>
      <c r="KC1" s="40"/>
      <c r="KD1" s="40"/>
      <c r="KE1" s="40"/>
      <c r="KF1" s="40"/>
      <c r="KG1" s="40"/>
      <c r="KH1" s="40"/>
      <c r="KI1" s="40"/>
      <c r="KJ1" s="40"/>
      <c r="KK1" s="40"/>
      <c r="KL1" s="40"/>
      <c r="KM1" s="40"/>
      <c r="KN1" s="40"/>
      <c r="KO1" s="40"/>
      <c r="KP1" s="40"/>
      <c r="KQ1" s="40"/>
      <c r="KR1" s="40"/>
      <c r="KS1" s="40"/>
      <c r="KT1" s="40"/>
      <c r="KU1" s="40"/>
      <c r="KV1" s="40"/>
      <c r="KW1" s="40"/>
      <c r="KX1" s="40"/>
      <c r="KY1" s="40"/>
      <c r="KZ1" s="40"/>
      <c r="LA1" s="40"/>
      <c r="LB1" s="40"/>
      <c r="LC1" s="40"/>
      <c r="LD1" s="40"/>
      <c r="LE1" s="40"/>
      <c r="LF1" s="40"/>
      <c r="LG1" s="40"/>
      <c r="LH1" s="40"/>
      <c r="LI1" s="40"/>
      <c r="LJ1" s="40"/>
      <c r="LK1" s="40"/>
      <c r="LL1" s="40"/>
      <c r="LM1" s="40"/>
      <c r="LN1" s="40"/>
      <c r="LO1" s="40"/>
      <c r="LP1" s="40"/>
      <c r="LQ1" s="40"/>
      <c r="LR1" s="40"/>
      <c r="LS1" s="40"/>
      <c r="LT1" s="40"/>
      <c r="LU1" s="40"/>
      <c r="LV1" s="40"/>
      <c r="LW1" s="40"/>
      <c r="LX1" s="40"/>
      <c r="LY1" s="40"/>
      <c r="LZ1" s="40"/>
      <c r="MA1" s="40"/>
      <c r="MB1" s="40"/>
      <c r="MC1" s="40"/>
      <c r="MD1" s="40"/>
      <c r="ME1" s="40"/>
      <c r="MF1" s="40"/>
      <c r="MG1" s="40"/>
      <c r="MH1" s="40"/>
      <c r="MI1" s="40"/>
      <c r="MJ1" s="40"/>
      <c r="MK1" s="40"/>
      <c r="ML1" s="40"/>
      <c r="MM1" s="40"/>
      <c r="MN1" s="40"/>
      <c r="MO1" s="40"/>
      <c r="MP1" s="40"/>
      <c r="MQ1" s="40"/>
      <c r="MR1" s="40"/>
      <c r="MS1" s="40"/>
      <c r="MT1" s="40"/>
      <c r="MU1" s="40"/>
      <c r="MV1" s="40"/>
      <c r="MW1" s="40"/>
      <c r="MX1" s="40"/>
      <c r="MY1" s="40"/>
      <c r="MZ1" s="40"/>
      <c r="NA1" s="40"/>
      <c r="NB1" s="40"/>
      <c r="NC1" s="40"/>
      <c r="ND1" s="40"/>
      <c r="NE1" s="40"/>
      <c r="NF1" s="40"/>
      <c r="NG1" s="40"/>
      <c r="NH1" s="40"/>
      <c r="NI1" s="40"/>
      <c r="NJ1" s="40"/>
      <c r="NK1" s="40"/>
      <c r="NL1" s="40"/>
      <c r="NM1" s="40"/>
      <c r="NN1" s="40"/>
      <c r="NO1" s="40"/>
      <c r="NP1" s="40"/>
      <c r="NQ1" s="40"/>
      <c r="NR1" s="40"/>
      <c r="NS1" s="40"/>
      <c r="NT1" s="40"/>
      <c r="NU1" s="40"/>
      <c r="NV1" s="40"/>
      <c r="NW1" s="40"/>
      <c r="NX1" s="40"/>
      <c r="NY1" s="40"/>
      <c r="NZ1" s="40"/>
      <c r="OA1" s="40"/>
      <c r="OB1" s="40"/>
      <c r="OC1" s="40"/>
      <c r="OD1" s="40"/>
      <c r="OE1" s="40"/>
      <c r="OF1" s="40"/>
      <c r="OG1" s="40"/>
      <c r="OH1" s="40"/>
      <c r="OI1" s="40"/>
      <c r="OJ1" s="40"/>
      <c r="OK1" s="40"/>
      <c r="OL1" s="40"/>
      <c r="OM1" s="40"/>
      <c r="ON1" s="40"/>
      <c r="OO1" s="40"/>
      <c r="OP1" s="40"/>
      <c r="OQ1" s="40"/>
      <c r="OR1" s="40"/>
      <c r="OS1" s="40"/>
      <c r="OT1" s="40"/>
      <c r="OU1" s="40"/>
      <c r="OV1" s="40"/>
      <c r="OW1" s="40"/>
      <c r="OX1" s="40"/>
      <c r="OY1" s="40"/>
      <c r="OZ1" s="40"/>
      <c r="PA1" s="40"/>
      <c r="PB1" s="40"/>
      <c r="PC1" s="40"/>
      <c r="PD1" s="40"/>
      <c r="PE1" s="40"/>
      <c r="PF1" s="40"/>
      <c r="PG1" s="40"/>
      <c r="PH1" s="40"/>
      <c r="PI1" s="40"/>
      <c r="PJ1" s="40"/>
      <c r="PK1" s="40"/>
      <c r="PL1" s="40"/>
      <c r="PM1" s="40"/>
      <c r="PN1" s="40"/>
      <c r="PO1" s="40"/>
      <c r="PP1" s="40"/>
      <c r="PQ1" s="40"/>
      <c r="PR1" s="40"/>
      <c r="PS1" s="40"/>
      <c r="PT1" s="40"/>
      <c r="PU1" s="40"/>
      <c r="PV1" s="40"/>
      <c r="PW1" s="40"/>
      <c r="PX1" s="40"/>
      <c r="PY1" s="40"/>
      <c r="PZ1" s="40"/>
      <c r="QA1" s="40"/>
      <c r="QB1" s="40"/>
      <c r="QC1" s="40"/>
      <c r="QD1" s="40"/>
      <c r="QE1" s="40"/>
      <c r="QF1" s="40"/>
      <c r="QG1" s="40"/>
      <c r="QH1" s="40"/>
      <c r="QI1" s="40"/>
      <c r="QJ1" s="40"/>
      <c r="QK1" s="40"/>
      <c r="QL1" s="40"/>
      <c r="QM1" s="40"/>
      <c r="QN1" s="40"/>
      <c r="QO1" s="40"/>
      <c r="QP1" s="40"/>
      <c r="QQ1" s="40"/>
      <c r="QR1" s="40"/>
      <c r="QS1" s="40"/>
      <c r="QT1" s="40"/>
      <c r="QU1" s="40"/>
      <c r="QV1" s="40"/>
      <c r="QW1" s="40"/>
      <c r="QX1" s="40"/>
      <c r="QY1" s="40"/>
      <c r="QZ1" s="40"/>
      <c r="RA1" s="40"/>
      <c r="RB1" s="40"/>
      <c r="RC1" s="40"/>
      <c r="RD1" s="40"/>
      <c r="RE1" s="40"/>
      <c r="RF1" s="40"/>
      <c r="RG1" s="40"/>
      <c r="RH1" s="40"/>
      <c r="RI1" s="40"/>
      <c r="RJ1" s="40"/>
      <c r="RK1" s="40"/>
      <c r="RL1" s="40"/>
      <c r="RM1" s="40"/>
      <c r="RN1" s="40"/>
      <c r="RO1" s="40"/>
      <c r="RP1" s="40"/>
      <c r="RQ1" s="40"/>
      <c r="RR1" s="40"/>
      <c r="RS1" s="40"/>
      <c r="RT1" s="40"/>
      <c r="RU1" s="40"/>
      <c r="RV1" s="40"/>
      <c r="RW1" s="40"/>
      <c r="RX1" s="40"/>
      <c r="RY1" s="40"/>
      <c r="RZ1" s="40"/>
      <c r="SA1" s="40"/>
      <c r="SB1" s="40"/>
      <c r="SC1" s="40"/>
      <c r="SD1" s="40"/>
      <c r="SE1" s="40"/>
      <c r="SF1" s="40"/>
      <c r="SG1" s="40"/>
      <c r="SH1" s="40"/>
      <c r="SI1" s="40"/>
      <c r="SJ1" s="40"/>
      <c r="SK1" s="40"/>
      <c r="SL1" s="40"/>
      <c r="SM1" s="40"/>
      <c r="SN1" s="40"/>
      <c r="SO1" s="40"/>
      <c r="SP1" s="40"/>
      <c r="SQ1" s="40"/>
      <c r="SR1" s="40"/>
      <c r="SS1" s="40"/>
      <c r="ST1" s="40"/>
      <c r="SU1" s="40"/>
      <c r="SV1" s="40"/>
      <c r="SW1" s="40"/>
      <c r="SX1" s="40"/>
      <c r="SY1" s="40"/>
      <c r="SZ1" s="40"/>
      <c r="TA1" s="40"/>
      <c r="TB1" s="40"/>
      <c r="TC1" s="40"/>
      <c r="TD1" s="40"/>
      <c r="TE1" s="40"/>
      <c r="TF1" s="40"/>
      <c r="TG1" s="40"/>
      <c r="TH1" s="40"/>
      <c r="TI1" s="40"/>
      <c r="TJ1" s="40"/>
      <c r="TK1" s="40"/>
      <c r="TL1" s="40"/>
      <c r="TM1" s="40"/>
      <c r="TN1" s="40"/>
      <c r="TO1" s="40"/>
      <c r="TP1" s="40"/>
      <c r="TQ1" s="40"/>
      <c r="TR1" s="40"/>
      <c r="TS1" s="40"/>
      <c r="TT1" s="40"/>
      <c r="TU1" s="40"/>
      <c r="TV1" s="40"/>
      <c r="TW1" s="40"/>
      <c r="TX1" s="40"/>
      <c r="TY1" s="40"/>
      <c r="TZ1" s="40"/>
      <c r="UA1" s="40"/>
      <c r="UB1" s="40"/>
      <c r="UC1" s="40"/>
      <c r="UD1" s="40"/>
      <c r="UE1" s="40"/>
      <c r="UF1" s="40"/>
      <c r="UG1" s="40"/>
      <c r="UH1" s="40"/>
      <c r="UI1" s="40"/>
      <c r="UJ1" s="40"/>
      <c r="UK1" s="40"/>
      <c r="UL1" s="40"/>
      <c r="UM1" s="40"/>
      <c r="UN1" s="40"/>
      <c r="UO1" s="40"/>
      <c r="UP1" s="40"/>
      <c r="UQ1" s="40"/>
      <c r="UR1" s="40"/>
      <c r="US1" s="40"/>
      <c r="UT1" s="40"/>
      <c r="UU1" s="40"/>
      <c r="UV1" s="40"/>
      <c r="UW1" s="40"/>
      <c r="UX1" s="40"/>
      <c r="UY1" s="40"/>
      <c r="UZ1" s="40"/>
      <c r="VA1" s="40"/>
      <c r="VB1" s="40"/>
      <c r="VC1" s="40"/>
      <c r="VD1" s="40"/>
      <c r="VE1" s="40"/>
      <c r="VF1" s="40"/>
      <c r="VG1" s="40"/>
      <c r="VH1" s="40"/>
      <c r="VI1" s="40"/>
      <c r="VJ1" s="40"/>
      <c r="VK1" s="40"/>
      <c r="VL1" s="40"/>
      <c r="VM1" s="40"/>
      <c r="VN1" s="40"/>
      <c r="VO1" s="40"/>
      <c r="VP1" s="40"/>
      <c r="VQ1" s="40"/>
      <c r="VR1" s="40"/>
      <c r="VS1" s="40"/>
      <c r="VT1" s="40"/>
      <c r="VU1" s="40"/>
      <c r="VV1" s="40"/>
      <c r="VW1" s="40"/>
      <c r="VX1" s="40"/>
      <c r="VY1" s="40"/>
      <c r="VZ1" s="40"/>
      <c r="WA1" s="40"/>
      <c r="WB1" s="40"/>
      <c r="WC1" s="40"/>
      <c r="WD1" s="40"/>
      <c r="WE1" s="40"/>
      <c r="WF1" s="40"/>
      <c r="WG1" s="40"/>
      <c r="WH1" s="40"/>
      <c r="WI1" s="40"/>
      <c r="WJ1" s="40"/>
      <c r="WK1" s="40"/>
      <c r="WL1" s="40"/>
      <c r="WM1" s="40"/>
      <c r="WN1" s="40"/>
      <c r="WO1" s="40"/>
      <c r="WP1" s="40"/>
      <c r="WQ1" s="40"/>
      <c r="WR1" s="40"/>
      <c r="WS1" s="40"/>
      <c r="WT1" s="40"/>
      <c r="WU1" s="40"/>
      <c r="WV1" s="40"/>
      <c r="WW1" s="40"/>
      <c r="WX1" s="40"/>
      <c r="WY1" s="40"/>
      <c r="WZ1" s="40"/>
      <c r="XA1" s="40"/>
      <c r="XB1" s="40"/>
      <c r="XC1" s="40"/>
      <c r="XD1" s="40"/>
      <c r="XE1" s="40"/>
      <c r="XF1" s="40"/>
      <c r="XG1" s="40"/>
      <c r="XH1" s="40"/>
      <c r="XI1" s="40"/>
      <c r="XJ1" s="40"/>
      <c r="XK1" s="40"/>
      <c r="XL1" s="40"/>
      <c r="XM1" s="40"/>
      <c r="XN1" s="40"/>
      <c r="XO1" s="40"/>
      <c r="XP1" s="40"/>
      <c r="XQ1" s="40"/>
      <c r="XR1" s="40"/>
      <c r="XS1" s="40"/>
      <c r="XT1" s="40"/>
      <c r="XU1" s="40"/>
      <c r="XV1" s="40"/>
      <c r="XW1" s="40"/>
      <c r="XX1" s="40"/>
      <c r="XY1" s="40"/>
      <c r="XZ1" s="40"/>
      <c r="YA1" s="40"/>
      <c r="YB1" s="40"/>
      <c r="YC1" s="40"/>
      <c r="YD1" s="40"/>
      <c r="YE1" s="40"/>
      <c r="YF1" s="40"/>
      <c r="YG1" s="40"/>
      <c r="YH1" s="40"/>
      <c r="YI1" s="40"/>
      <c r="YJ1" s="40"/>
      <c r="YK1" s="40"/>
      <c r="YL1" s="40"/>
      <c r="YM1" s="40"/>
      <c r="YN1" s="40"/>
      <c r="YO1" s="40"/>
      <c r="YP1" s="40"/>
      <c r="YQ1" s="40"/>
      <c r="YR1" s="40"/>
      <c r="YS1" s="40"/>
      <c r="YT1" s="40"/>
      <c r="YU1" s="40"/>
      <c r="YV1" s="40"/>
      <c r="YW1" s="40"/>
      <c r="YX1" s="40"/>
      <c r="YY1" s="40"/>
      <c r="YZ1" s="40"/>
      <c r="ZA1" s="40"/>
      <c r="ZB1" s="40"/>
      <c r="ZC1" s="40"/>
      <c r="ZD1" s="40"/>
      <c r="ZE1" s="40"/>
      <c r="ZF1" s="40"/>
      <c r="ZG1" s="40"/>
      <c r="ZH1" s="40"/>
      <c r="ZI1" s="40"/>
      <c r="ZJ1" s="40"/>
      <c r="ZK1" s="40"/>
      <c r="ZL1" s="40"/>
      <c r="ZM1" s="40"/>
      <c r="ZN1" s="40"/>
      <c r="ZO1" s="40"/>
      <c r="ZP1" s="40"/>
      <c r="ZQ1" s="40"/>
      <c r="ZR1" s="40"/>
      <c r="ZS1" s="40"/>
      <c r="ZT1" s="40"/>
      <c r="ZU1" s="40"/>
      <c r="ZV1" s="40"/>
      <c r="ZW1" s="40"/>
      <c r="ZX1" s="40"/>
      <c r="ZY1" s="40"/>
      <c r="ZZ1" s="40"/>
      <c r="AAA1" s="40"/>
      <c r="AAB1" s="40"/>
      <c r="AAC1" s="40"/>
      <c r="AAD1" s="40"/>
      <c r="AAE1" s="40"/>
      <c r="AAF1" s="40"/>
      <c r="AAG1" s="40"/>
      <c r="AAH1" s="40"/>
      <c r="AAI1" s="40"/>
      <c r="AAJ1" s="40"/>
      <c r="AAK1" s="40"/>
      <c r="AAL1" s="40"/>
      <c r="AAM1" s="40"/>
      <c r="AAN1" s="40"/>
      <c r="AAO1" s="40"/>
      <c r="AAP1" s="40"/>
      <c r="AAQ1" s="40"/>
      <c r="AAR1" s="40"/>
      <c r="AAS1" s="40"/>
      <c r="AAT1" s="40"/>
      <c r="AAU1" s="40"/>
      <c r="AAV1" s="40"/>
      <c r="AAW1" s="40"/>
      <c r="AAX1" s="40"/>
      <c r="AAY1" s="40"/>
      <c r="AAZ1" s="40"/>
      <c r="ABA1" s="40"/>
      <c r="ABB1" s="40"/>
      <c r="ABC1" s="40"/>
      <c r="ABD1" s="40"/>
      <c r="ABE1" s="40"/>
      <c r="ABF1" s="40"/>
      <c r="ABG1" s="40"/>
      <c r="ABH1" s="40"/>
      <c r="ABI1" s="40"/>
      <c r="ABJ1" s="40"/>
      <c r="ABK1" s="40"/>
      <c r="ABL1" s="40"/>
      <c r="ABM1" s="40"/>
      <c r="ABN1" s="40"/>
      <c r="ABO1" s="40"/>
      <c r="ABP1" s="40"/>
      <c r="ABQ1" s="40"/>
      <c r="ABR1" s="40"/>
      <c r="ABS1" s="40"/>
      <c r="ABT1" s="40"/>
      <c r="ABU1" s="40"/>
      <c r="ABV1" s="40"/>
      <c r="ABW1" s="40"/>
      <c r="ABX1" s="40"/>
      <c r="ABY1" s="40"/>
      <c r="ABZ1" s="40"/>
      <c r="ACA1" s="40"/>
      <c r="ACB1" s="40"/>
      <c r="ACC1" s="40"/>
      <c r="ACD1" s="40"/>
      <c r="ACE1" s="40"/>
      <c r="ACF1" s="40"/>
      <c r="ACG1" s="40"/>
      <c r="ACH1" s="40"/>
      <c r="ACI1" s="40"/>
      <c r="ACJ1" s="40"/>
      <c r="ACK1" s="40"/>
      <c r="ACL1" s="40"/>
      <c r="ACM1" s="40"/>
      <c r="ACN1" s="40"/>
      <c r="ACO1" s="40"/>
      <c r="ACP1" s="40"/>
      <c r="ACQ1" s="40"/>
      <c r="ACR1" s="40"/>
      <c r="ACS1" s="40"/>
      <c r="ACT1" s="40"/>
      <c r="ACU1" s="40"/>
      <c r="ACV1" s="40"/>
      <c r="ACW1" s="40"/>
      <c r="ACX1" s="40"/>
      <c r="ACY1" s="40"/>
      <c r="ACZ1" s="40"/>
      <c r="ADA1" s="40"/>
      <c r="ADB1" s="40"/>
      <c r="ADC1" s="40"/>
      <c r="ADD1" s="40"/>
      <c r="ADE1" s="40"/>
      <c r="ADF1" s="40"/>
      <c r="ADG1" s="40"/>
      <c r="ADH1" s="40"/>
      <c r="ADI1" s="40"/>
      <c r="ADJ1" s="40"/>
      <c r="ADK1" s="40"/>
      <c r="ADL1" s="40"/>
      <c r="ADM1" s="40"/>
      <c r="ADN1" s="40"/>
      <c r="ADO1" s="40"/>
      <c r="ADP1" s="40"/>
      <c r="ADQ1" s="40"/>
    </row>
    <row r="2" spans="1:797" s="42" customFormat="1" ht="54.75" customHeight="1" x14ac:dyDescent="0.2">
      <c r="A2" s="49" t="s">
        <v>145</v>
      </c>
      <c r="B2" s="49"/>
      <c r="C2" s="49"/>
      <c r="D2" s="47"/>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c r="IW2" s="40"/>
      <c r="IX2" s="40"/>
      <c r="IY2" s="40"/>
      <c r="IZ2" s="40"/>
      <c r="JA2" s="40"/>
      <c r="JB2" s="40"/>
      <c r="JC2" s="40"/>
      <c r="JD2" s="40"/>
      <c r="JE2" s="40"/>
      <c r="JF2" s="40"/>
      <c r="JG2" s="40"/>
      <c r="JH2" s="40"/>
      <c r="JI2" s="40"/>
      <c r="JJ2" s="40"/>
      <c r="JK2" s="40"/>
      <c r="JL2" s="40"/>
      <c r="JM2" s="40"/>
      <c r="JN2" s="40"/>
      <c r="JO2" s="40"/>
      <c r="JP2" s="40"/>
      <c r="JQ2" s="40"/>
      <c r="JR2" s="40"/>
      <c r="JS2" s="40"/>
      <c r="JT2" s="40"/>
      <c r="JU2" s="40"/>
      <c r="JV2" s="40"/>
      <c r="JW2" s="40"/>
      <c r="JX2" s="40"/>
      <c r="JY2" s="40"/>
      <c r="JZ2" s="40"/>
      <c r="KA2" s="40"/>
      <c r="KB2" s="40"/>
      <c r="KC2" s="40"/>
      <c r="KD2" s="40"/>
      <c r="KE2" s="40"/>
      <c r="KF2" s="40"/>
      <c r="KG2" s="40"/>
      <c r="KH2" s="40"/>
      <c r="KI2" s="40"/>
      <c r="KJ2" s="40"/>
      <c r="KK2" s="40"/>
      <c r="KL2" s="40"/>
      <c r="KM2" s="40"/>
      <c r="KN2" s="40"/>
      <c r="KO2" s="40"/>
      <c r="KP2" s="40"/>
      <c r="KQ2" s="40"/>
      <c r="KR2" s="40"/>
      <c r="KS2" s="40"/>
      <c r="KT2" s="40"/>
      <c r="KU2" s="40"/>
      <c r="KV2" s="40"/>
      <c r="KW2" s="40"/>
      <c r="KX2" s="40"/>
      <c r="KY2" s="40"/>
      <c r="KZ2" s="40"/>
      <c r="LA2" s="40"/>
      <c r="LB2" s="40"/>
      <c r="LC2" s="40"/>
      <c r="LD2" s="40"/>
      <c r="LE2" s="40"/>
      <c r="LF2" s="40"/>
      <c r="LG2" s="40"/>
      <c r="LH2" s="40"/>
      <c r="LI2" s="40"/>
      <c r="LJ2" s="40"/>
      <c r="LK2" s="40"/>
      <c r="LL2" s="40"/>
      <c r="LM2" s="40"/>
      <c r="LN2" s="40"/>
      <c r="LO2" s="40"/>
      <c r="LP2" s="40"/>
      <c r="LQ2" s="40"/>
      <c r="LR2" s="40"/>
      <c r="LS2" s="40"/>
      <c r="LT2" s="40"/>
      <c r="LU2" s="40"/>
      <c r="LV2" s="40"/>
      <c r="LW2" s="40"/>
      <c r="LX2" s="40"/>
      <c r="LY2" s="40"/>
      <c r="LZ2" s="40"/>
      <c r="MA2" s="40"/>
      <c r="MB2" s="40"/>
      <c r="MC2" s="40"/>
      <c r="MD2" s="40"/>
      <c r="ME2" s="40"/>
      <c r="MF2" s="40"/>
      <c r="MG2" s="40"/>
      <c r="MH2" s="40"/>
      <c r="MI2" s="40"/>
      <c r="MJ2" s="40"/>
      <c r="MK2" s="40"/>
      <c r="ML2" s="40"/>
      <c r="MM2" s="40"/>
      <c r="MN2" s="40"/>
      <c r="MO2" s="40"/>
      <c r="MP2" s="40"/>
      <c r="MQ2" s="40"/>
      <c r="MR2" s="40"/>
      <c r="MS2" s="40"/>
      <c r="MT2" s="40"/>
      <c r="MU2" s="40"/>
      <c r="MV2" s="40"/>
      <c r="MW2" s="40"/>
      <c r="MX2" s="40"/>
      <c r="MY2" s="40"/>
      <c r="MZ2" s="40"/>
      <c r="NA2" s="40"/>
      <c r="NB2" s="40"/>
      <c r="NC2" s="40"/>
      <c r="ND2" s="40"/>
      <c r="NE2" s="40"/>
      <c r="NF2" s="40"/>
      <c r="NG2" s="40"/>
      <c r="NH2" s="40"/>
      <c r="NI2" s="40"/>
      <c r="NJ2" s="40"/>
      <c r="NK2" s="40"/>
      <c r="NL2" s="40"/>
      <c r="NM2" s="40"/>
      <c r="NN2" s="40"/>
      <c r="NO2" s="40"/>
      <c r="NP2" s="40"/>
      <c r="NQ2" s="40"/>
      <c r="NR2" s="40"/>
      <c r="NS2" s="40"/>
      <c r="NT2" s="40"/>
      <c r="NU2" s="40"/>
      <c r="NV2" s="40"/>
      <c r="NW2" s="40"/>
      <c r="NX2" s="40"/>
      <c r="NY2" s="40"/>
      <c r="NZ2" s="40"/>
      <c r="OA2" s="40"/>
      <c r="OB2" s="40"/>
      <c r="OC2" s="40"/>
      <c r="OD2" s="40"/>
      <c r="OE2" s="40"/>
      <c r="OF2" s="40"/>
      <c r="OG2" s="40"/>
      <c r="OH2" s="40"/>
      <c r="OI2" s="40"/>
      <c r="OJ2" s="40"/>
      <c r="OK2" s="40"/>
      <c r="OL2" s="40"/>
      <c r="OM2" s="40"/>
      <c r="ON2" s="40"/>
      <c r="OO2" s="40"/>
      <c r="OP2" s="40"/>
      <c r="OQ2" s="40"/>
      <c r="OR2" s="40"/>
      <c r="OS2" s="40"/>
      <c r="OT2" s="40"/>
      <c r="OU2" s="40"/>
      <c r="OV2" s="40"/>
      <c r="OW2" s="40"/>
      <c r="OX2" s="40"/>
      <c r="OY2" s="40"/>
      <c r="OZ2" s="40"/>
      <c r="PA2" s="40"/>
      <c r="PB2" s="40"/>
      <c r="PC2" s="40"/>
      <c r="PD2" s="40"/>
      <c r="PE2" s="40"/>
      <c r="PF2" s="40"/>
      <c r="PG2" s="40"/>
      <c r="PH2" s="40"/>
      <c r="PI2" s="40"/>
      <c r="PJ2" s="40"/>
      <c r="PK2" s="40"/>
      <c r="PL2" s="40"/>
      <c r="PM2" s="40"/>
      <c r="PN2" s="40"/>
      <c r="PO2" s="40"/>
      <c r="PP2" s="40"/>
      <c r="PQ2" s="40"/>
      <c r="PR2" s="40"/>
      <c r="PS2" s="40"/>
      <c r="PT2" s="40"/>
      <c r="PU2" s="40"/>
      <c r="PV2" s="40"/>
      <c r="PW2" s="40"/>
      <c r="PX2" s="40"/>
      <c r="PY2" s="40"/>
      <c r="PZ2" s="40"/>
      <c r="QA2" s="40"/>
      <c r="QB2" s="40"/>
      <c r="QC2" s="40"/>
      <c r="QD2" s="40"/>
      <c r="QE2" s="40"/>
      <c r="QF2" s="40"/>
      <c r="QG2" s="40"/>
      <c r="QH2" s="40"/>
      <c r="QI2" s="40"/>
      <c r="QJ2" s="40"/>
      <c r="QK2" s="40"/>
      <c r="QL2" s="40"/>
      <c r="QM2" s="40"/>
      <c r="QN2" s="40"/>
      <c r="QO2" s="40"/>
      <c r="QP2" s="40"/>
      <c r="QQ2" s="40"/>
      <c r="QR2" s="40"/>
      <c r="QS2" s="40"/>
      <c r="QT2" s="40"/>
      <c r="QU2" s="40"/>
      <c r="QV2" s="40"/>
      <c r="QW2" s="40"/>
      <c r="QX2" s="40"/>
      <c r="QY2" s="40"/>
      <c r="QZ2" s="40"/>
      <c r="RA2" s="40"/>
      <c r="RB2" s="40"/>
      <c r="RC2" s="40"/>
      <c r="RD2" s="40"/>
      <c r="RE2" s="40"/>
      <c r="RF2" s="40"/>
      <c r="RG2" s="40"/>
      <c r="RH2" s="40"/>
      <c r="RI2" s="40"/>
      <c r="RJ2" s="40"/>
      <c r="RK2" s="40"/>
      <c r="RL2" s="40"/>
      <c r="RM2" s="40"/>
      <c r="RN2" s="40"/>
      <c r="RO2" s="40"/>
      <c r="RP2" s="40"/>
      <c r="RQ2" s="40"/>
      <c r="RR2" s="40"/>
      <c r="RS2" s="40"/>
      <c r="RT2" s="40"/>
      <c r="RU2" s="40"/>
      <c r="RV2" s="40"/>
      <c r="RW2" s="40"/>
      <c r="RX2" s="40"/>
      <c r="RY2" s="40"/>
      <c r="RZ2" s="40"/>
      <c r="SA2" s="40"/>
      <c r="SB2" s="40"/>
      <c r="SC2" s="40"/>
      <c r="SD2" s="40"/>
      <c r="SE2" s="40"/>
      <c r="SF2" s="40"/>
      <c r="SG2" s="40"/>
      <c r="SH2" s="40"/>
      <c r="SI2" s="40"/>
      <c r="SJ2" s="40"/>
      <c r="SK2" s="40"/>
      <c r="SL2" s="40"/>
      <c r="SM2" s="40"/>
      <c r="SN2" s="40"/>
      <c r="SO2" s="40"/>
      <c r="SP2" s="40"/>
      <c r="SQ2" s="40"/>
      <c r="SR2" s="40"/>
      <c r="SS2" s="40"/>
      <c r="ST2" s="40"/>
      <c r="SU2" s="40"/>
      <c r="SV2" s="40"/>
      <c r="SW2" s="40"/>
      <c r="SX2" s="40"/>
      <c r="SY2" s="40"/>
      <c r="SZ2" s="40"/>
      <c r="TA2" s="40"/>
      <c r="TB2" s="40"/>
      <c r="TC2" s="40"/>
      <c r="TD2" s="40"/>
      <c r="TE2" s="40"/>
      <c r="TF2" s="40"/>
      <c r="TG2" s="40"/>
      <c r="TH2" s="40"/>
      <c r="TI2" s="40"/>
      <c r="TJ2" s="40"/>
      <c r="TK2" s="40"/>
      <c r="TL2" s="40"/>
      <c r="TM2" s="40"/>
      <c r="TN2" s="40"/>
      <c r="TO2" s="40"/>
      <c r="TP2" s="40"/>
      <c r="TQ2" s="40"/>
      <c r="TR2" s="40"/>
      <c r="TS2" s="40"/>
      <c r="TT2" s="40"/>
      <c r="TU2" s="40"/>
      <c r="TV2" s="40"/>
      <c r="TW2" s="40"/>
      <c r="TX2" s="40"/>
      <c r="TY2" s="40"/>
      <c r="TZ2" s="40"/>
      <c r="UA2" s="40"/>
      <c r="UB2" s="40"/>
      <c r="UC2" s="40"/>
      <c r="UD2" s="40"/>
      <c r="UE2" s="40"/>
      <c r="UF2" s="40"/>
      <c r="UG2" s="40"/>
      <c r="UH2" s="40"/>
      <c r="UI2" s="40"/>
      <c r="UJ2" s="40"/>
      <c r="UK2" s="40"/>
      <c r="UL2" s="40"/>
      <c r="UM2" s="40"/>
      <c r="UN2" s="40"/>
      <c r="UO2" s="40"/>
      <c r="UP2" s="40"/>
      <c r="UQ2" s="40"/>
      <c r="UR2" s="40"/>
      <c r="US2" s="40"/>
      <c r="UT2" s="40"/>
      <c r="UU2" s="40"/>
      <c r="UV2" s="40"/>
      <c r="UW2" s="40"/>
      <c r="UX2" s="40"/>
      <c r="UY2" s="40"/>
      <c r="UZ2" s="40"/>
      <c r="VA2" s="40"/>
      <c r="VB2" s="40"/>
      <c r="VC2" s="40"/>
      <c r="VD2" s="40"/>
      <c r="VE2" s="40"/>
      <c r="VF2" s="40"/>
      <c r="VG2" s="40"/>
      <c r="VH2" s="40"/>
      <c r="VI2" s="40"/>
      <c r="VJ2" s="40"/>
      <c r="VK2" s="40"/>
      <c r="VL2" s="40"/>
      <c r="VM2" s="40"/>
      <c r="VN2" s="40"/>
      <c r="VO2" s="40"/>
      <c r="VP2" s="40"/>
      <c r="VQ2" s="40"/>
      <c r="VR2" s="40"/>
      <c r="VS2" s="40"/>
      <c r="VT2" s="40"/>
      <c r="VU2" s="40"/>
      <c r="VV2" s="40"/>
      <c r="VW2" s="40"/>
      <c r="VX2" s="40"/>
      <c r="VY2" s="40"/>
      <c r="VZ2" s="40"/>
      <c r="WA2" s="40"/>
      <c r="WB2" s="40"/>
      <c r="WC2" s="40"/>
      <c r="WD2" s="40"/>
      <c r="WE2" s="40"/>
      <c r="WF2" s="40"/>
      <c r="WG2" s="40"/>
      <c r="WH2" s="40"/>
      <c r="WI2" s="40"/>
      <c r="WJ2" s="40"/>
      <c r="WK2" s="40"/>
      <c r="WL2" s="40"/>
      <c r="WM2" s="40"/>
      <c r="WN2" s="40"/>
      <c r="WO2" s="40"/>
      <c r="WP2" s="40"/>
      <c r="WQ2" s="40"/>
      <c r="WR2" s="40"/>
      <c r="WS2" s="40"/>
      <c r="WT2" s="40"/>
      <c r="WU2" s="40"/>
      <c r="WV2" s="40"/>
      <c r="WW2" s="40"/>
      <c r="WX2" s="40"/>
      <c r="WY2" s="40"/>
      <c r="WZ2" s="40"/>
      <c r="XA2" s="40"/>
      <c r="XB2" s="40"/>
      <c r="XC2" s="40"/>
      <c r="XD2" s="40"/>
      <c r="XE2" s="40"/>
      <c r="XF2" s="40"/>
      <c r="XG2" s="40"/>
      <c r="XH2" s="40"/>
      <c r="XI2" s="40"/>
      <c r="XJ2" s="40"/>
      <c r="XK2" s="40"/>
      <c r="XL2" s="40"/>
      <c r="XM2" s="40"/>
      <c r="XN2" s="40"/>
      <c r="XO2" s="40"/>
      <c r="XP2" s="40"/>
      <c r="XQ2" s="40"/>
      <c r="XR2" s="40"/>
      <c r="XS2" s="40"/>
      <c r="XT2" s="40"/>
      <c r="XU2" s="40"/>
      <c r="XV2" s="40"/>
      <c r="XW2" s="40"/>
      <c r="XX2" s="40"/>
      <c r="XY2" s="40"/>
      <c r="XZ2" s="40"/>
      <c r="YA2" s="40"/>
      <c r="YB2" s="40"/>
      <c r="YC2" s="40"/>
      <c r="YD2" s="40"/>
      <c r="YE2" s="40"/>
      <c r="YF2" s="40"/>
      <c r="YG2" s="40"/>
      <c r="YH2" s="40"/>
      <c r="YI2" s="40"/>
      <c r="YJ2" s="40"/>
      <c r="YK2" s="40"/>
      <c r="YL2" s="40"/>
      <c r="YM2" s="40"/>
      <c r="YN2" s="40"/>
      <c r="YO2" s="40"/>
      <c r="YP2" s="40"/>
      <c r="YQ2" s="40"/>
      <c r="YR2" s="40"/>
      <c r="YS2" s="40"/>
      <c r="YT2" s="40"/>
      <c r="YU2" s="40"/>
      <c r="YV2" s="40"/>
      <c r="YW2" s="40"/>
      <c r="YX2" s="40"/>
      <c r="YY2" s="40"/>
      <c r="YZ2" s="40"/>
      <c r="ZA2" s="40"/>
      <c r="ZB2" s="40"/>
      <c r="ZC2" s="40"/>
      <c r="ZD2" s="40"/>
      <c r="ZE2" s="40"/>
      <c r="ZF2" s="40"/>
      <c r="ZG2" s="40"/>
      <c r="ZH2" s="40"/>
      <c r="ZI2" s="40"/>
      <c r="ZJ2" s="40"/>
      <c r="ZK2" s="40"/>
      <c r="ZL2" s="40"/>
      <c r="ZM2" s="40"/>
      <c r="ZN2" s="40"/>
      <c r="ZO2" s="40"/>
      <c r="ZP2" s="40"/>
      <c r="ZQ2" s="40"/>
      <c r="ZR2" s="40"/>
      <c r="ZS2" s="40"/>
      <c r="ZT2" s="40"/>
      <c r="ZU2" s="40"/>
      <c r="ZV2" s="40"/>
      <c r="ZW2" s="40"/>
      <c r="ZX2" s="40"/>
      <c r="ZY2" s="40"/>
      <c r="ZZ2" s="40"/>
      <c r="AAA2" s="40"/>
      <c r="AAB2" s="40"/>
      <c r="AAC2" s="40"/>
      <c r="AAD2" s="40"/>
      <c r="AAE2" s="40"/>
      <c r="AAF2" s="40"/>
      <c r="AAG2" s="40"/>
      <c r="AAH2" s="40"/>
      <c r="AAI2" s="40"/>
      <c r="AAJ2" s="40"/>
      <c r="AAK2" s="40"/>
      <c r="AAL2" s="40"/>
      <c r="AAM2" s="40"/>
      <c r="AAN2" s="40"/>
      <c r="AAO2" s="40"/>
      <c r="AAP2" s="40"/>
      <c r="AAQ2" s="40"/>
      <c r="AAR2" s="40"/>
      <c r="AAS2" s="40"/>
      <c r="AAT2" s="40"/>
      <c r="AAU2" s="40"/>
      <c r="AAV2" s="40"/>
      <c r="AAW2" s="40"/>
      <c r="AAX2" s="40"/>
      <c r="AAY2" s="40"/>
      <c r="AAZ2" s="40"/>
      <c r="ABA2" s="40"/>
      <c r="ABB2" s="40"/>
      <c r="ABC2" s="40"/>
      <c r="ABD2" s="40"/>
      <c r="ABE2" s="40"/>
      <c r="ABF2" s="40"/>
      <c r="ABG2" s="40"/>
      <c r="ABH2" s="40"/>
      <c r="ABI2" s="40"/>
      <c r="ABJ2" s="40"/>
      <c r="ABK2" s="40"/>
      <c r="ABL2" s="40"/>
      <c r="ABM2" s="40"/>
      <c r="ABN2" s="40"/>
      <c r="ABO2" s="40"/>
      <c r="ABP2" s="40"/>
      <c r="ABQ2" s="40"/>
      <c r="ABR2" s="40"/>
      <c r="ABS2" s="40"/>
      <c r="ABT2" s="40"/>
      <c r="ABU2" s="40"/>
      <c r="ABV2" s="40"/>
      <c r="ABW2" s="40"/>
      <c r="ABX2" s="40"/>
      <c r="ABY2" s="40"/>
      <c r="ABZ2" s="40"/>
      <c r="ACA2" s="40"/>
      <c r="ACB2" s="40"/>
      <c r="ACC2" s="40"/>
      <c r="ACD2" s="40"/>
      <c r="ACE2" s="40"/>
      <c r="ACF2" s="40"/>
      <c r="ACG2" s="40"/>
      <c r="ACH2" s="40"/>
      <c r="ACI2" s="40"/>
      <c r="ACJ2" s="40"/>
      <c r="ACK2" s="40"/>
      <c r="ACL2" s="40"/>
      <c r="ACM2" s="40"/>
      <c r="ACN2" s="40"/>
      <c r="ACO2" s="40"/>
      <c r="ACP2" s="40"/>
      <c r="ACQ2" s="40"/>
      <c r="ACR2" s="40"/>
      <c r="ACS2" s="40"/>
      <c r="ACT2" s="40"/>
      <c r="ACU2" s="40"/>
      <c r="ACV2" s="40"/>
      <c r="ACW2" s="40"/>
      <c r="ACX2" s="40"/>
      <c r="ACY2" s="40"/>
      <c r="ACZ2" s="40"/>
      <c r="ADA2" s="40"/>
      <c r="ADB2" s="40"/>
      <c r="ADC2" s="40"/>
      <c r="ADD2" s="40"/>
      <c r="ADE2" s="40"/>
      <c r="ADF2" s="40"/>
      <c r="ADG2" s="40"/>
      <c r="ADH2" s="40"/>
      <c r="ADI2" s="40"/>
      <c r="ADJ2" s="40"/>
      <c r="ADK2" s="40"/>
      <c r="ADL2" s="40"/>
      <c r="ADM2" s="40"/>
      <c r="ADN2" s="40"/>
      <c r="ADO2" s="40"/>
      <c r="ADP2" s="40"/>
      <c r="ADQ2" s="40"/>
    </row>
    <row r="3" spans="1:797" ht="14.25" x14ac:dyDescent="0.25">
      <c r="A3" s="43"/>
      <c r="B3" s="44"/>
      <c r="C3" s="44"/>
      <c r="D3" s="44"/>
    </row>
    <row r="4" spans="1:797" s="36" customFormat="1" ht="31.5" customHeight="1" x14ac:dyDescent="0.25">
      <c r="A4" s="30" t="s">
        <v>6</v>
      </c>
      <c r="B4" s="30" t="s">
        <v>1</v>
      </c>
      <c r="C4" s="30" t="s">
        <v>2</v>
      </c>
      <c r="D4" s="30" t="s">
        <v>9</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c r="IL4" s="41"/>
      <c r="IM4" s="41"/>
      <c r="IN4" s="41"/>
      <c r="IO4" s="41"/>
      <c r="IP4" s="41"/>
      <c r="IQ4" s="41"/>
      <c r="IR4" s="41"/>
      <c r="IS4" s="41"/>
      <c r="IT4" s="41"/>
      <c r="IU4" s="41"/>
      <c r="IV4" s="41"/>
      <c r="IW4" s="41"/>
      <c r="IX4" s="41"/>
      <c r="IY4" s="41"/>
      <c r="IZ4" s="41"/>
      <c r="JA4" s="41"/>
      <c r="JB4" s="41"/>
      <c r="JC4" s="41"/>
      <c r="JD4" s="41"/>
      <c r="JE4" s="41"/>
      <c r="JF4" s="41"/>
      <c r="JG4" s="41"/>
      <c r="JH4" s="41"/>
      <c r="JI4" s="41"/>
      <c r="JJ4" s="41"/>
      <c r="JK4" s="41"/>
      <c r="JL4" s="41"/>
      <c r="JM4" s="41"/>
      <c r="JN4" s="41"/>
      <c r="JO4" s="41"/>
      <c r="JP4" s="41"/>
      <c r="JQ4" s="41"/>
      <c r="JR4" s="41"/>
      <c r="JS4" s="41"/>
      <c r="JT4" s="41"/>
      <c r="JU4" s="41"/>
      <c r="JV4" s="41"/>
      <c r="JW4" s="41"/>
      <c r="JX4" s="41"/>
      <c r="JY4" s="41"/>
      <c r="JZ4" s="41"/>
      <c r="KA4" s="41"/>
      <c r="KB4" s="41"/>
      <c r="KC4" s="41"/>
      <c r="KD4" s="41"/>
      <c r="KE4" s="41"/>
      <c r="KF4" s="41"/>
      <c r="KG4" s="41"/>
      <c r="KH4" s="41"/>
      <c r="KI4" s="41"/>
      <c r="KJ4" s="41"/>
      <c r="KK4" s="41"/>
      <c r="KL4" s="41"/>
      <c r="KM4" s="41"/>
      <c r="KN4" s="41"/>
      <c r="KO4" s="41"/>
      <c r="KP4" s="41"/>
      <c r="KQ4" s="41"/>
      <c r="KR4" s="41"/>
      <c r="KS4" s="41"/>
      <c r="KT4" s="41"/>
      <c r="KU4" s="41"/>
      <c r="KV4" s="41"/>
      <c r="KW4" s="41"/>
      <c r="KX4" s="41"/>
      <c r="KY4" s="41"/>
      <c r="KZ4" s="41"/>
      <c r="LA4" s="41"/>
      <c r="LB4" s="41"/>
      <c r="LC4" s="41"/>
      <c r="LD4" s="41"/>
      <c r="LE4" s="41"/>
      <c r="LF4" s="41"/>
      <c r="LG4" s="41"/>
      <c r="LH4" s="41"/>
      <c r="LI4" s="41"/>
      <c r="LJ4" s="41"/>
      <c r="LK4" s="41"/>
      <c r="LL4" s="41"/>
      <c r="LM4" s="41"/>
      <c r="LN4" s="41"/>
      <c r="LO4" s="41"/>
      <c r="LP4" s="41"/>
      <c r="LQ4" s="41"/>
      <c r="LR4" s="41"/>
      <c r="LS4" s="41"/>
      <c r="LT4" s="41"/>
      <c r="LU4" s="41"/>
      <c r="LV4" s="41"/>
      <c r="LW4" s="41"/>
      <c r="LX4" s="41"/>
      <c r="LY4" s="41"/>
      <c r="LZ4" s="41"/>
      <c r="MA4" s="41"/>
      <c r="MB4" s="41"/>
      <c r="MC4" s="41"/>
      <c r="MD4" s="41"/>
      <c r="ME4" s="41"/>
      <c r="MF4" s="41"/>
      <c r="MG4" s="41"/>
      <c r="MH4" s="41"/>
      <c r="MI4" s="41"/>
      <c r="MJ4" s="41"/>
      <c r="MK4" s="41"/>
      <c r="ML4" s="41"/>
      <c r="MM4" s="41"/>
      <c r="MN4" s="41"/>
      <c r="MO4" s="41"/>
      <c r="MP4" s="41"/>
      <c r="MQ4" s="41"/>
      <c r="MR4" s="41"/>
      <c r="MS4" s="41"/>
      <c r="MT4" s="41"/>
      <c r="MU4" s="41"/>
      <c r="MV4" s="41"/>
      <c r="MW4" s="41"/>
      <c r="MX4" s="41"/>
      <c r="MY4" s="41"/>
      <c r="MZ4" s="41"/>
      <c r="NA4" s="41"/>
      <c r="NB4" s="41"/>
      <c r="NC4" s="41"/>
      <c r="ND4" s="41"/>
      <c r="NE4" s="41"/>
      <c r="NF4" s="41"/>
      <c r="NG4" s="41"/>
      <c r="NH4" s="41"/>
      <c r="NI4" s="41"/>
      <c r="NJ4" s="41"/>
      <c r="NK4" s="41"/>
      <c r="NL4" s="41"/>
      <c r="NM4" s="41"/>
      <c r="NN4" s="41"/>
      <c r="NO4" s="41"/>
      <c r="NP4" s="41"/>
      <c r="NQ4" s="41"/>
      <c r="NR4" s="41"/>
      <c r="NS4" s="41"/>
      <c r="NT4" s="41"/>
      <c r="NU4" s="41"/>
      <c r="NV4" s="41"/>
      <c r="NW4" s="41"/>
      <c r="NX4" s="41"/>
      <c r="NY4" s="41"/>
      <c r="NZ4" s="41"/>
      <c r="OA4" s="41"/>
      <c r="OB4" s="41"/>
      <c r="OC4" s="41"/>
      <c r="OD4" s="41"/>
      <c r="OE4" s="41"/>
      <c r="OF4" s="41"/>
      <c r="OG4" s="41"/>
      <c r="OH4" s="41"/>
      <c r="OI4" s="41"/>
      <c r="OJ4" s="41"/>
      <c r="OK4" s="41"/>
      <c r="OL4" s="41"/>
      <c r="OM4" s="41"/>
      <c r="ON4" s="41"/>
      <c r="OO4" s="41"/>
      <c r="OP4" s="41"/>
      <c r="OQ4" s="41"/>
      <c r="OR4" s="41"/>
      <c r="OS4" s="41"/>
      <c r="OT4" s="41"/>
      <c r="OU4" s="41"/>
      <c r="OV4" s="41"/>
      <c r="OW4" s="41"/>
      <c r="OX4" s="41"/>
      <c r="OY4" s="41"/>
      <c r="OZ4" s="41"/>
      <c r="PA4" s="41"/>
      <c r="PB4" s="41"/>
      <c r="PC4" s="41"/>
      <c r="PD4" s="41"/>
      <c r="PE4" s="41"/>
      <c r="PF4" s="41"/>
      <c r="PG4" s="41"/>
      <c r="PH4" s="41"/>
      <c r="PI4" s="41"/>
      <c r="PJ4" s="41"/>
      <c r="PK4" s="41"/>
      <c r="PL4" s="41"/>
      <c r="PM4" s="41"/>
      <c r="PN4" s="41"/>
      <c r="PO4" s="41"/>
      <c r="PP4" s="41"/>
      <c r="PQ4" s="41"/>
      <c r="PR4" s="41"/>
      <c r="PS4" s="41"/>
      <c r="PT4" s="41"/>
      <c r="PU4" s="41"/>
      <c r="PV4" s="41"/>
      <c r="PW4" s="41"/>
      <c r="PX4" s="41"/>
      <c r="PY4" s="41"/>
      <c r="PZ4" s="41"/>
      <c r="QA4" s="41"/>
      <c r="QB4" s="41"/>
      <c r="QC4" s="41"/>
      <c r="QD4" s="41"/>
      <c r="QE4" s="41"/>
      <c r="QF4" s="41"/>
      <c r="QG4" s="41"/>
      <c r="QH4" s="41"/>
      <c r="QI4" s="41"/>
      <c r="QJ4" s="41"/>
      <c r="QK4" s="41"/>
      <c r="QL4" s="41"/>
      <c r="QM4" s="41"/>
      <c r="QN4" s="41"/>
      <c r="QO4" s="41"/>
      <c r="QP4" s="41"/>
      <c r="QQ4" s="41"/>
      <c r="QR4" s="41"/>
      <c r="QS4" s="41"/>
      <c r="QT4" s="41"/>
      <c r="QU4" s="41"/>
      <c r="QV4" s="41"/>
      <c r="QW4" s="41"/>
      <c r="QX4" s="41"/>
      <c r="QY4" s="41"/>
      <c r="QZ4" s="41"/>
      <c r="RA4" s="41"/>
      <c r="RB4" s="41"/>
      <c r="RC4" s="41"/>
      <c r="RD4" s="41"/>
      <c r="RE4" s="41"/>
      <c r="RF4" s="41"/>
      <c r="RG4" s="41"/>
      <c r="RH4" s="41"/>
      <c r="RI4" s="41"/>
      <c r="RJ4" s="41"/>
      <c r="RK4" s="41"/>
      <c r="RL4" s="41"/>
      <c r="RM4" s="41"/>
      <c r="RN4" s="41"/>
      <c r="RO4" s="41"/>
      <c r="RP4" s="41"/>
      <c r="RQ4" s="41"/>
      <c r="RR4" s="41"/>
      <c r="RS4" s="41"/>
      <c r="RT4" s="41"/>
      <c r="RU4" s="41"/>
      <c r="RV4" s="41"/>
      <c r="RW4" s="41"/>
      <c r="RX4" s="41"/>
      <c r="RY4" s="41"/>
      <c r="RZ4" s="41"/>
      <c r="SA4" s="41"/>
      <c r="SB4" s="41"/>
      <c r="SC4" s="41"/>
      <c r="SD4" s="41"/>
      <c r="SE4" s="41"/>
      <c r="SF4" s="41"/>
      <c r="SG4" s="41"/>
      <c r="SH4" s="41"/>
      <c r="SI4" s="41"/>
      <c r="SJ4" s="41"/>
      <c r="SK4" s="41"/>
      <c r="SL4" s="41"/>
      <c r="SM4" s="41"/>
      <c r="SN4" s="41"/>
      <c r="SO4" s="41"/>
      <c r="SP4" s="41"/>
      <c r="SQ4" s="41"/>
      <c r="SR4" s="41"/>
      <c r="SS4" s="41"/>
      <c r="ST4" s="41"/>
      <c r="SU4" s="41"/>
      <c r="SV4" s="41"/>
      <c r="SW4" s="41"/>
      <c r="SX4" s="41"/>
      <c r="SY4" s="41"/>
      <c r="SZ4" s="41"/>
      <c r="TA4" s="41"/>
      <c r="TB4" s="41"/>
      <c r="TC4" s="41"/>
      <c r="TD4" s="41"/>
      <c r="TE4" s="41"/>
      <c r="TF4" s="41"/>
      <c r="TG4" s="41"/>
      <c r="TH4" s="41"/>
      <c r="TI4" s="41"/>
      <c r="TJ4" s="41"/>
      <c r="TK4" s="41"/>
      <c r="TL4" s="41"/>
      <c r="TM4" s="41"/>
      <c r="TN4" s="41"/>
      <c r="TO4" s="41"/>
      <c r="TP4" s="41"/>
      <c r="TQ4" s="41"/>
      <c r="TR4" s="41"/>
      <c r="TS4" s="41"/>
      <c r="TT4" s="41"/>
      <c r="TU4" s="41"/>
      <c r="TV4" s="41"/>
      <c r="TW4" s="41"/>
      <c r="TX4" s="41"/>
      <c r="TY4" s="41"/>
      <c r="TZ4" s="41"/>
      <c r="UA4" s="41"/>
      <c r="UB4" s="41"/>
      <c r="UC4" s="41"/>
      <c r="UD4" s="41"/>
      <c r="UE4" s="41"/>
      <c r="UF4" s="41"/>
      <c r="UG4" s="41"/>
      <c r="UH4" s="41"/>
      <c r="UI4" s="41"/>
      <c r="UJ4" s="41"/>
      <c r="UK4" s="41"/>
      <c r="UL4" s="41"/>
      <c r="UM4" s="41"/>
      <c r="UN4" s="41"/>
      <c r="UO4" s="41"/>
      <c r="UP4" s="41"/>
      <c r="UQ4" s="41"/>
      <c r="UR4" s="41"/>
      <c r="US4" s="41"/>
      <c r="UT4" s="41"/>
      <c r="UU4" s="41"/>
      <c r="UV4" s="41"/>
      <c r="UW4" s="41"/>
      <c r="UX4" s="41"/>
      <c r="UY4" s="41"/>
      <c r="UZ4" s="41"/>
      <c r="VA4" s="41"/>
      <c r="VB4" s="41"/>
      <c r="VC4" s="41"/>
      <c r="VD4" s="41"/>
      <c r="VE4" s="41"/>
      <c r="VF4" s="41"/>
      <c r="VG4" s="41"/>
      <c r="VH4" s="41"/>
      <c r="VI4" s="41"/>
      <c r="VJ4" s="41"/>
      <c r="VK4" s="41"/>
      <c r="VL4" s="41"/>
      <c r="VM4" s="41"/>
      <c r="VN4" s="41"/>
      <c r="VO4" s="41"/>
      <c r="VP4" s="41"/>
      <c r="VQ4" s="41"/>
      <c r="VR4" s="41"/>
      <c r="VS4" s="41"/>
      <c r="VT4" s="41"/>
      <c r="VU4" s="41"/>
      <c r="VV4" s="41"/>
      <c r="VW4" s="41"/>
      <c r="VX4" s="41"/>
      <c r="VY4" s="41"/>
      <c r="VZ4" s="41"/>
      <c r="WA4" s="41"/>
      <c r="WB4" s="41"/>
      <c r="WC4" s="41"/>
      <c r="WD4" s="41"/>
      <c r="WE4" s="41"/>
      <c r="WF4" s="41"/>
      <c r="WG4" s="41"/>
      <c r="WH4" s="41"/>
      <c r="WI4" s="41"/>
      <c r="WJ4" s="41"/>
      <c r="WK4" s="41"/>
      <c r="WL4" s="41"/>
      <c r="WM4" s="41"/>
      <c r="WN4" s="41"/>
      <c r="WO4" s="41"/>
      <c r="WP4" s="41"/>
      <c r="WQ4" s="41"/>
      <c r="WR4" s="41"/>
      <c r="WS4" s="41"/>
      <c r="WT4" s="41"/>
      <c r="WU4" s="41"/>
      <c r="WV4" s="41"/>
      <c r="WW4" s="41"/>
      <c r="WX4" s="41"/>
      <c r="WY4" s="41"/>
      <c r="WZ4" s="41"/>
      <c r="XA4" s="41"/>
      <c r="XB4" s="41"/>
      <c r="XC4" s="41"/>
      <c r="XD4" s="41"/>
      <c r="XE4" s="41"/>
      <c r="XF4" s="41"/>
      <c r="XG4" s="41"/>
      <c r="XH4" s="41"/>
      <c r="XI4" s="41"/>
      <c r="XJ4" s="41"/>
      <c r="XK4" s="41"/>
      <c r="XL4" s="41"/>
      <c r="XM4" s="41"/>
      <c r="XN4" s="41"/>
      <c r="XO4" s="41"/>
      <c r="XP4" s="41"/>
      <c r="XQ4" s="41"/>
      <c r="XR4" s="41"/>
      <c r="XS4" s="41"/>
      <c r="XT4" s="41"/>
      <c r="XU4" s="41"/>
      <c r="XV4" s="41"/>
      <c r="XW4" s="41"/>
      <c r="XX4" s="41"/>
      <c r="XY4" s="41"/>
      <c r="XZ4" s="41"/>
      <c r="YA4" s="41"/>
      <c r="YB4" s="41"/>
      <c r="YC4" s="41"/>
      <c r="YD4" s="41"/>
      <c r="YE4" s="41"/>
      <c r="YF4" s="41"/>
      <c r="YG4" s="41"/>
      <c r="YH4" s="41"/>
      <c r="YI4" s="41"/>
      <c r="YJ4" s="41"/>
      <c r="YK4" s="41"/>
      <c r="YL4" s="41"/>
      <c r="YM4" s="41"/>
      <c r="YN4" s="41"/>
      <c r="YO4" s="41"/>
      <c r="YP4" s="41"/>
      <c r="YQ4" s="41"/>
      <c r="YR4" s="41"/>
      <c r="YS4" s="41"/>
      <c r="YT4" s="41"/>
      <c r="YU4" s="41"/>
      <c r="YV4" s="41"/>
      <c r="YW4" s="41"/>
      <c r="YX4" s="41"/>
      <c r="YY4" s="41"/>
      <c r="YZ4" s="41"/>
      <c r="ZA4" s="41"/>
      <c r="ZB4" s="41"/>
      <c r="ZC4" s="41"/>
      <c r="ZD4" s="41"/>
      <c r="ZE4" s="41"/>
      <c r="ZF4" s="41"/>
      <c r="ZG4" s="41"/>
      <c r="ZH4" s="41"/>
      <c r="ZI4" s="41"/>
      <c r="ZJ4" s="41"/>
      <c r="ZK4" s="41"/>
      <c r="ZL4" s="41"/>
      <c r="ZM4" s="41"/>
      <c r="ZN4" s="41"/>
      <c r="ZO4" s="41"/>
      <c r="ZP4" s="41"/>
      <c r="ZQ4" s="41"/>
      <c r="ZR4" s="41"/>
      <c r="ZS4" s="41"/>
      <c r="ZT4" s="41"/>
      <c r="ZU4" s="41"/>
      <c r="ZV4" s="41"/>
      <c r="ZW4" s="41"/>
      <c r="ZX4" s="41"/>
      <c r="ZY4" s="41"/>
      <c r="ZZ4" s="41"/>
      <c r="AAA4" s="41"/>
      <c r="AAB4" s="41"/>
      <c r="AAC4" s="41"/>
      <c r="AAD4" s="41"/>
      <c r="AAE4" s="41"/>
      <c r="AAF4" s="41"/>
      <c r="AAG4" s="41"/>
      <c r="AAH4" s="41"/>
      <c r="AAI4" s="41"/>
      <c r="AAJ4" s="41"/>
      <c r="AAK4" s="41"/>
      <c r="AAL4" s="41"/>
      <c r="AAM4" s="41"/>
      <c r="AAN4" s="41"/>
      <c r="AAO4" s="41"/>
      <c r="AAP4" s="41"/>
      <c r="AAQ4" s="41"/>
      <c r="AAR4" s="41"/>
      <c r="AAS4" s="41"/>
      <c r="AAT4" s="41"/>
      <c r="AAU4" s="41"/>
      <c r="AAV4" s="41"/>
      <c r="AAW4" s="41"/>
      <c r="AAX4" s="41"/>
      <c r="AAY4" s="41"/>
      <c r="AAZ4" s="41"/>
      <c r="ABA4" s="41"/>
      <c r="ABB4" s="41"/>
      <c r="ABC4" s="41"/>
      <c r="ABD4" s="41"/>
      <c r="ABE4" s="41"/>
      <c r="ABF4" s="41"/>
      <c r="ABG4" s="41"/>
      <c r="ABH4" s="41"/>
      <c r="ABI4" s="41"/>
      <c r="ABJ4" s="41"/>
      <c r="ABK4" s="41"/>
      <c r="ABL4" s="41"/>
      <c r="ABM4" s="41"/>
      <c r="ABN4" s="41"/>
      <c r="ABO4" s="41"/>
      <c r="ABP4" s="41"/>
      <c r="ABQ4" s="41"/>
      <c r="ABR4" s="41"/>
      <c r="ABS4" s="41"/>
      <c r="ABT4" s="41"/>
      <c r="ABU4" s="41"/>
      <c r="ABV4" s="41"/>
      <c r="ABW4" s="41"/>
      <c r="ABX4" s="41"/>
      <c r="ABY4" s="41"/>
      <c r="ABZ4" s="41"/>
      <c r="ACA4" s="41"/>
      <c r="ACB4" s="41"/>
      <c r="ACC4" s="41"/>
      <c r="ACD4" s="41"/>
      <c r="ACE4" s="41"/>
      <c r="ACF4" s="41"/>
      <c r="ACG4" s="41"/>
      <c r="ACH4" s="41"/>
      <c r="ACI4" s="41"/>
      <c r="ACJ4" s="41"/>
      <c r="ACK4" s="41"/>
      <c r="ACL4" s="41"/>
      <c r="ACM4" s="41"/>
      <c r="ACN4" s="41"/>
      <c r="ACO4" s="41"/>
      <c r="ACP4" s="41"/>
      <c r="ACQ4" s="41"/>
      <c r="ACR4" s="41"/>
      <c r="ACS4" s="41"/>
      <c r="ACT4" s="41"/>
      <c r="ACU4" s="41"/>
      <c r="ACV4" s="41"/>
      <c r="ACW4" s="41"/>
      <c r="ACX4" s="41"/>
      <c r="ACY4" s="41"/>
      <c r="ACZ4" s="41"/>
      <c r="ADA4" s="41"/>
      <c r="ADB4" s="41"/>
      <c r="ADC4" s="41"/>
      <c r="ADD4" s="41"/>
      <c r="ADE4" s="41"/>
      <c r="ADF4" s="41"/>
      <c r="ADG4" s="41"/>
      <c r="ADH4" s="41"/>
      <c r="ADI4" s="41"/>
      <c r="ADJ4" s="41"/>
      <c r="ADK4" s="41"/>
      <c r="ADL4" s="41"/>
      <c r="ADM4" s="41"/>
      <c r="ADN4" s="41"/>
      <c r="ADO4" s="41"/>
      <c r="ADP4" s="41"/>
      <c r="ADQ4" s="41"/>
    </row>
    <row r="5" spans="1:797" ht="306" customHeight="1" x14ac:dyDescent="0.25">
      <c r="A5" s="30">
        <v>1</v>
      </c>
      <c r="B5" s="31" t="s">
        <v>146</v>
      </c>
      <c r="C5" s="32" t="s">
        <v>147</v>
      </c>
      <c r="D5" s="32" t="s">
        <v>207</v>
      </c>
    </row>
    <row r="6" spans="1:797" ht="96.75" customHeight="1" x14ac:dyDescent="0.25">
      <c r="A6" s="30">
        <f t="shared" ref="A6:A34" si="0">+A5+1</f>
        <v>2</v>
      </c>
      <c r="B6" s="31" t="s">
        <v>148</v>
      </c>
      <c r="C6" s="32" t="s">
        <v>149</v>
      </c>
      <c r="D6" s="45" t="s">
        <v>183</v>
      </c>
    </row>
    <row r="7" spans="1:797" ht="162.75" customHeight="1" x14ac:dyDescent="0.25">
      <c r="A7" s="30">
        <f t="shared" si="0"/>
        <v>3</v>
      </c>
      <c r="B7" s="31" t="s">
        <v>148</v>
      </c>
      <c r="C7" s="32" t="s">
        <v>150</v>
      </c>
      <c r="D7" s="35" t="s">
        <v>208</v>
      </c>
    </row>
    <row r="8" spans="1:797" ht="108" x14ac:dyDescent="0.25">
      <c r="A8" s="30">
        <f t="shared" si="0"/>
        <v>4</v>
      </c>
      <c r="B8" s="31" t="s">
        <v>144</v>
      </c>
      <c r="C8" s="32" t="s">
        <v>151</v>
      </c>
      <c r="D8" s="32" t="s">
        <v>203</v>
      </c>
    </row>
    <row r="9" spans="1:797" ht="204.75" customHeight="1" x14ac:dyDescent="0.25">
      <c r="A9" s="30">
        <f t="shared" si="0"/>
        <v>5</v>
      </c>
      <c r="B9" s="31" t="s">
        <v>152</v>
      </c>
      <c r="C9" s="32" t="s">
        <v>153</v>
      </c>
      <c r="D9" s="35" t="s">
        <v>210</v>
      </c>
    </row>
    <row r="10" spans="1:797" ht="130.5" customHeight="1" x14ac:dyDescent="0.25">
      <c r="A10" s="30">
        <f t="shared" si="0"/>
        <v>6</v>
      </c>
      <c r="B10" s="31" t="s">
        <v>152</v>
      </c>
      <c r="C10" s="32" t="s">
        <v>154</v>
      </c>
      <c r="D10" s="35" t="s">
        <v>187</v>
      </c>
    </row>
    <row r="11" spans="1:797" ht="162" customHeight="1" x14ac:dyDescent="0.25">
      <c r="A11" s="30">
        <f t="shared" si="0"/>
        <v>7</v>
      </c>
      <c r="B11" s="31" t="s">
        <v>152</v>
      </c>
      <c r="C11" s="32" t="s">
        <v>155</v>
      </c>
      <c r="D11" s="35" t="s">
        <v>186</v>
      </c>
    </row>
    <row r="12" spans="1:797" ht="175.5" x14ac:dyDescent="0.25">
      <c r="A12" s="30">
        <f t="shared" si="0"/>
        <v>8</v>
      </c>
      <c r="B12" s="31" t="s">
        <v>156</v>
      </c>
      <c r="C12" s="32" t="s">
        <v>157</v>
      </c>
      <c r="D12" s="35" t="s">
        <v>204</v>
      </c>
    </row>
    <row r="13" spans="1:797" ht="244.5" customHeight="1" x14ac:dyDescent="0.25">
      <c r="A13" s="30">
        <f t="shared" si="0"/>
        <v>9</v>
      </c>
      <c r="B13" s="31" t="s">
        <v>158</v>
      </c>
      <c r="C13" s="32" t="s">
        <v>159</v>
      </c>
      <c r="D13" s="45" t="s">
        <v>211</v>
      </c>
    </row>
    <row r="14" spans="1:797" ht="153.75" customHeight="1" x14ac:dyDescent="0.25">
      <c r="A14" s="30">
        <f t="shared" si="0"/>
        <v>10</v>
      </c>
      <c r="B14" s="31" t="s">
        <v>158</v>
      </c>
      <c r="C14" s="32" t="s">
        <v>160</v>
      </c>
      <c r="D14" s="45" t="s">
        <v>212</v>
      </c>
    </row>
    <row r="15" spans="1:797" ht="238.5" customHeight="1" x14ac:dyDescent="0.25">
      <c r="A15" s="30">
        <f t="shared" si="0"/>
        <v>11</v>
      </c>
      <c r="B15" s="31" t="s">
        <v>158</v>
      </c>
      <c r="C15" s="32" t="s">
        <v>161</v>
      </c>
      <c r="D15" s="45" t="s">
        <v>184</v>
      </c>
    </row>
    <row r="16" spans="1:797" ht="225.75" customHeight="1" x14ac:dyDescent="0.25">
      <c r="A16" s="30">
        <f t="shared" si="0"/>
        <v>12</v>
      </c>
      <c r="B16" s="31" t="s">
        <v>158</v>
      </c>
      <c r="C16" s="32" t="s">
        <v>162</v>
      </c>
      <c r="D16" s="70" t="s">
        <v>213</v>
      </c>
    </row>
    <row r="17" spans="1:4" ht="141.75" customHeight="1" x14ac:dyDescent="0.25">
      <c r="A17" s="30">
        <f t="shared" si="0"/>
        <v>13</v>
      </c>
      <c r="B17" s="34" t="s">
        <v>158</v>
      </c>
      <c r="C17" s="34" t="s">
        <v>163</v>
      </c>
      <c r="D17" s="32" t="s">
        <v>185</v>
      </c>
    </row>
    <row r="18" spans="1:4" ht="102.75" customHeight="1" x14ac:dyDescent="0.25">
      <c r="A18" s="30">
        <f t="shared" si="0"/>
        <v>14</v>
      </c>
      <c r="B18" s="34" t="s">
        <v>164</v>
      </c>
      <c r="C18" s="37" t="s">
        <v>205</v>
      </c>
      <c r="D18" s="38" t="s">
        <v>188</v>
      </c>
    </row>
    <row r="19" spans="1:4" ht="104.25" customHeight="1" x14ac:dyDescent="0.25">
      <c r="A19" s="30">
        <f t="shared" si="0"/>
        <v>15</v>
      </c>
      <c r="B19" s="34" t="s">
        <v>164</v>
      </c>
      <c r="C19" s="37" t="s">
        <v>165</v>
      </c>
      <c r="D19" s="38" t="s">
        <v>189</v>
      </c>
    </row>
    <row r="20" spans="1:4" ht="66.75" customHeight="1" x14ac:dyDescent="0.25">
      <c r="A20" s="30">
        <f t="shared" si="0"/>
        <v>16</v>
      </c>
      <c r="B20" s="34" t="s">
        <v>164</v>
      </c>
      <c r="C20" s="37" t="s">
        <v>166</v>
      </c>
      <c r="D20" s="38" t="s">
        <v>191</v>
      </c>
    </row>
    <row r="21" spans="1:4" ht="77.25" customHeight="1" x14ac:dyDescent="0.25">
      <c r="A21" s="30">
        <f t="shared" si="0"/>
        <v>17</v>
      </c>
      <c r="B21" s="34" t="s">
        <v>164</v>
      </c>
      <c r="C21" s="37" t="s">
        <v>167</v>
      </c>
      <c r="D21" s="38" t="s">
        <v>190</v>
      </c>
    </row>
    <row r="22" spans="1:4" ht="95.25" customHeight="1" x14ac:dyDescent="0.25">
      <c r="A22" s="30">
        <f t="shared" si="0"/>
        <v>18</v>
      </c>
      <c r="B22" s="34" t="s">
        <v>164</v>
      </c>
      <c r="C22" s="37" t="s">
        <v>168</v>
      </c>
      <c r="D22" s="38" t="s">
        <v>192</v>
      </c>
    </row>
    <row r="23" spans="1:4" ht="99" customHeight="1" x14ac:dyDescent="0.25">
      <c r="A23" s="30">
        <f t="shared" si="0"/>
        <v>19</v>
      </c>
      <c r="B23" s="34" t="s">
        <v>164</v>
      </c>
      <c r="C23" s="37" t="s">
        <v>169</v>
      </c>
      <c r="D23" s="38" t="s">
        <v>193</v>
      </c>
    </row>
    <row r="24" spans="1:4" ht="99.75" customHeight="1" x14ac:dyDescent="0.25">
      <c r="A24" s="30">
        <f t="shared" si="0"/>
        <v>20</v>
      </c>
      <c r="B24" s="34" t="s">
        <v>164</v>
      </c>
      <c r="C24" s="37" t="s">
        <v>170</v>
      </c>
      <c r="D24" s="38" t="s">
        <v>198</v>
      </c>
    </row>
    <row r="25" spans="1:4" ht="147" customHeight="1" x14ac:dyDescent="0.25">
      <c r="A25" s="30">
        <f t="shared" si="0"/>
        <v>21</v>
      </c>
      <c r="B25" s="34" t="s">
        <v>164</v>
      </c>
      <c r="C25" s="37" t="s">
        <v>171</v>
      </c>
      <c r="D25" s="38" t="s">
        <v>194</v>
      </c>
    </row>
    <row r="26" spans="1:4" ht="222" customHeight="1" x14ac:dyDescent="0.25">
      <c r="A26" s="30">
        <f t="shared" si="0"/>
        <v>22</v>
      </c>
      <c r="B26" s="34" t="s">
        <v>164</v>
      </c>
      <c r="C26" s="37" t="s">
        <v>172</v>
      </c>
      <c r="D26" s="32" t="s">
        <v>206</v>
      </c>
    </row>
    <row r="27" spans="1:4" ht="126" customHeight="1" x14ac:dyDescent="0.25">
      <c r="A27" s="30">
        <f t="shared" si="0"/>
        <v>23</v>
      </c>
      <c r="B27" s="34" t="s">
        <v>164</v>
      </c>
      <c r="C27" s="37" t="s">
        <v>173</v>
      </c>
      <c r="D27" s="38" t="s">
        <v>195</v>
      </c>
    </row>
    <row r="28" spans="1:4" ht="114" customHeight="1" x14ac:dyDescent="0.25">
      <c r="A28" s="30">
        <f t="shared" si="0"/>
        <v>24</v>
      </c>
      <c r="B28" s="34" t="s">
        <v>164</v>
      </c>
      <c r="C28" s="37" t="s">
        <v>174</v>
      </c>
      <c r="D28" s="38" t="s">
        <v>196</v>
      </c>
    </row>
    <row r="29" spans="1:4" ht="212.25" customHeight="1" x14ac:dyDescent="0.25">
      <c r="A29" s="30">
        <f t="shared" si="0"/>
        <v>25</v>
      </c>
      <c r="B29" s="34" t="s">
        <v>164</v>
      </c>
      <c r="C29" s="37" t="s">
        <v>175</v>
      </c>
      <c r="D29" s="38" t="s">
        <v>197</v>
      </c>
    </row>
    <row r="30" spans="1:4" ht="133.5" customHeight="1" x14ac:dyDescent="0.25">
      <c r="A30" s="30">
        <f t="shared" si="0"/>
        <v>26</v>
      </c>
      <c r="B30" s="34" t="s">
        <v>164</v>
      </c>
      <c r="C30" s="37" t="s">
        <v>176</v>
      </c>
      <c r="D30" s="32" t="s">
        <v>200</v>
      </c>
    </row>
    <row r="31" spans="1:4" ht="175.5" x14ac:dyDescent="0.25">
      <c r="A31" s="30">
        <f t="shared" si="0"/>
        <v>27</v>
      </c>
      <c r="B31" s="34" t="s">
        <v>177</v>
      </c>
      <c r="C31" s="35" t="s">
        <v>178</v>
      </c>
      <c r="D31" s="32" t="s">
        <v>202</v>
      </c>
    </row>
    <row r="32" spans="1:4" ht="73.5" customHeight="1" x14ac:dyDescent="0.25">
      <c r="A32" s="30">
        <f t="shared" si="0"/>
        <v>28</v>
      </c>
      <c r="B32" s="34" t="s">
        <v>179</v>
      </c>
      <c r="C32" s="46" t="s">
        <v>180</v>
      </c>
      <c r="D32" s="32" t="s">
        <v>199</v>
      </c>
    </row>
    <row r="33" spans="1:4" ht="148.5" x14ac:dyDescent="0.25">
      <c r="A33" s="30">
        <f t="shared" si="0"/>
        <v>29</v>
      </c>
      <c r="B33" s="32" t="s">
        <v>179</v>
      </c>
      <c r="C33" s="38" t="s">
        <v>181</v>
      </c>
      <c r="D33" s="32" t="s">
        <v>209</v>
      </c>
    </row>
    <row r="34" spans="1:4" ht="93" customHeight="1" x14ac:dyDescent="0.25">
      <c r="A34" s="30">
        <f t="shared" si="0"/>
        <v>30</v>
      </c>
      <c r="B34" s="32" t="s">
        <v>102</v>
      </c>
      <c r="C34" s="38" t="s">
        <v>182</v>
      </c>
      <c r="D34" s="38" t="s">
        <v>201</v>
      </c>
    </row>
  </sheetData>
  <customSheetViews>
    <customSheetView guid="{71652FA0-996A-4B2A-B9BE-DFC1CA3EC2A3}" scale="96">
      <pane xSplit="2" ySplit="5" topLeftCell="C16" activePane="bottomRight" state="frozen"/>
      <selection pane="bottomRight" activeCell="D16" sqref="D16"/>
      <pageMargins left="0.7" right="0.7" top="0.75" bottom="0.75" header="0.3" footer="0.3"/>
      <pageSetup paperSize="9" orientation="portrait" verticalDpi="0" r:id="rId1"/>
    </customSheetView>
    <customSheetView guid="{01CB58A5-26D0-46BD-B29D-821AF0761C0F}" printArea="1" topLeftCell="A31">
      <selection activeCell="D34" sqref="D34"/>
      <pageMargins left="0.16" right="0.18" top="0.33" bottom="0.23" header="0.22" footer="0.16"/>
      <pageSetup paperSize="9" scale="61" orientation="landscape" r:id="rId2"/>
      <headerFooter>
        <oddFooter>&amp;C&amp;P</oddFooter>
      </headerFooter>
    </customSheetView>
    <customSheetView guid="{822A0D8E-F4B2-44EC-8DD2-390DFF7557E5}" showPageBreaks="1" topLeftCell="A6">
      <selection activeCell="C8" sqref="C8"/>
      <pageMargins left="0.7" right="0.7" top="0.75" bottom="0.75" header="0.3" footer="0.3"/>
      <pageSetup orientation="portrait" verticalDpi="0" r:id="rId3"/>
    </customSheetView>
    <customSheetView guid="{2EE3DCEF-B1C0-47B7-998D-B6FED04F37B9}" scale="96">
      <pane xSplit="2" ySplit="5" topLeftCell="D12" activePane="bottomRight" state="frozen"/>
      <selection pane="bottomRight" activeCell="E14" sqref="E14"/>
      <pageMargins left="0.7" right="0.7" top="0.75" bottom="0.75" header="0.3" footer="0.3"/>
    </customSheetView>
    <customSheetView guid="{4C2C35ED-0976-4D82-AF34-2ED00BBEEC80}" scale="96">
      <pane xSplit="2" ySplit="5" topLeftCell="D65" activePane="bottomRight" state="frozen"/>
      <selection pane="bottomRight" activeCell="F65" sqref="F65"/>
      <pageMargins left="0.7" right="0.7" top="0.75" bottom="0.75" header="0.3" footer="0.3"/>
      <pageSetup paperSize="9" orientation="portrait" verticalDpi="0" r:id="rId4"/>
    </customSheetView>
    <customSheetView guid="{7A7AF4A4-DDD2-4E9C-B83F-F381AAAF3D15}" scale="115">
      <pane xSplit="2" ySplit="5" topLeftCell="D14" activePane="bottomRight" state="frozen"/>
      <selection pane="bottomRight" activeCell="E14" sqref="E14"/>
      <pageMargins left="0.7" right="0.7" top="0.75" bottom="0.75" header="0.3" footer="0.3"/>
      <pageSetup paperSize="9" orientation="portrait" verticalDpi="0" r:id="rId5"/>
    </customSheetView>
    <customSheetView guid="{9FA25C16-123B-40D1-930B-7077D5238CEC}" scale="96">
      <pane xSplit="2" ySplit="5" topLeftCell="C17" activePane="bottomRight" state="frozen"/>
      <selection pane="bottomRight" activeCell="D18" sqref="D18"/>
      <pageMargins left="0.7" right="0.7" top="0.75" bottom="0.75" header="0.3" footer="0.3"/>
      <pageSetup orientation="portrait" verticalDpi="0" r:id="rId6"/>
    </customSheetView>
    <customSheetView guid="{C1AFCC78-61A1-4057-9C66-C1C7FC04F071}" scale="96">
      <pane xSplit="2" ySplit="5" topLeftCell="C6" activePane="bottomRight" state="frozen"/>
      <selection pane="bottomRight" activeCell="E7" sqref="E7"/>
      <pageMargins left="0.7" right="0.7" top="0.75" bottom="0.75" header="0.3" footer="0.3"/>
      <pageSetup paperSize="9" orientation="portrait" r:id="rId7"/>
    </customSheetView>
    <customSheetView guid="{934902FD-2F7D-41B1-AD08-F8C39638FB66}" scale="96">
      <pane xSplit="2" ySplit="5" topLeftCell="C13" activePane="bottomRight" state="frozen"/>
      <selection pane="bottomRight" activeCell="E13" sqref="E13"/>
      <pageMargins left="0.7" right="0.7" top="0.75" bottom="0.75" header="0.3" footer="0.3"/>
    </customSheetView>
    <customSheetView guid="{E118309A-6BAF-4BD0-9EE0-8E7FF1B711D9}" scale="96">
      <pane xSplit="2" ySplit="5" topLeftCell="C19" activePane="bottomRight" state="frozen"/>
      <selection pane="bottomRight" activeCell="D15" sqref="D15"/>
      <pageMargins left="0.7" right="0.7" top="0.75" bottom="0.75" header="0.3" footer="0.3"/>
    </customSheetView>
    <customSheetView guid="{CEF9C287-0DD4-4131-90E8-5358E3BECBCC}" scale="96">
      <pane xSplit="2" ySplit="5" topLeftCell="C65" activePane="bottomRight" state="frozen"/>
      <selection pane="bottomRight" activeCell="D65" sqref="D65"/>
      <pageMargins left="0.7" right="0.7" top="0.75" bottom="0.75" header="0.3" footer="0.3"/>
      <pageSetup orientation="portrait" verticalDpi="0" r:id="rId8"/>
    </customSheetView>
    <customSheetView guid="{7D7A243A-D573-4BDF-824D-485CBCD1F4C4}" scale="96">
      <pane xSplit="2" ySplit="5" topLeftCell="E51" activePane="bottomRight" state="frozen"/>
      <selection pane="bottomRight" activeCell="F51" sqref="F51"/>
      <pageMargins left="0.7" right="0.7" top="0.75" bottom="0.75" header="0.3" footer="0.3"/>
      <pageSetup orientation="portrait" horizontalDpi="0" verticalDpi="0" r:id="rId9"/>
    </customSheetView>
    <customSheetView guid="{E9DEBE91-277F-4A91-AA6F-5113657D321C}" scale="96">
      <pane xSplit="2" ySplit="5" topLeftCell="E62" activePane="bottomRight" state="frozen"/>
      <selection pane="bottomRight" activeCell="E62" sqref="E62"/>
      <pageMargins left="0.7" right="0.7" top="0.75" bottom="0.75" header="0.3" footer="0.3"/>
    </customSheetView>
    <customSheetView guid="{89FE2AB8-B011-42F1-967A-65835B8522ED}" scale="110">
      <pane xSplit="2" ySplit="5" topLeftCell="E52" activePane="bottomRight" state="frozen"/>
      <selection pane="bottomRight" activeCell="E53" sqref="E53"/>
      <pageMargins left="0.7" right="0.7" top="0.75" bottom="0.75" header="0.3" footer="0.3"/>
      <pageSetup paperSize="9" orientation="portrait" verticalDpi="0" r:id="rId10"/>
    </customSheetView>
    <customSheetView guid="{BB672B35-BB5B-4303-848A-C6E9C3F226CA}">
      <pane xSplit="2" ySplit="5" topLeftCell="D45" activePane="bottomRight" state="frozen"/>
      <selection pane="bottomRight" activeCell="E45" sqref="E45"/>
      <pageMargins left="0.7" right="0.7" top="0.75" bottom="0.75" header="0.3" footer="0.3"/>
      <pageSetup orientation="portrait" verticalDpi="0" r:id="rId11"/>
    </customSheetView>
    <customSheetView guid="{3366229F-0FE5-4C02-B1D7-84B339C9DD36}">
      <pane xSplit="2" ySplit="5" topLeftCell="E16" activePane="bottomRight" state="frozen"/>
      <selection pane="bottomRight" activeCell="F16" sqref="F16"/>
      <pageMargins left="0.7" right="0.7" top="0.75" bottom="0.75" header="0.3" footer="0.3"/>
    </customSheetView>
    <customSheetView guid="{72CA480C-2B28-436E-AF0E-48BD661063A7}">
      <pane xSplit="2" ySplit="5" topLeftCell="C10" activePane="bottomRight" state="frozen"/>
      <selection pane="bottomRight" activeCell="E11" sqref="E11"/>
      <pageMargins left="0.7" right="0.7" top="0.75" bottom="0.75" header="0.3" footer="0.3"/>
    </customSheetView>
    <customSheetView guid="{81BE598F-89AA-4EAF-829C-AEA2D94C5C42}" scale="60" showPageBreaks="1" hiddenColumns="1" view="pageBreakPreview">
      <selection activeCell="C68" sqref="C68"/>
      <colBreaks count="1" manualBreakCount="1">
        <brk id="6" max="1048575" man="1"/>
      </colBreaks>
      <pageMargins left="0.7" right="0.7" top="0.75" bottom="0.75" header="0.3" footer="0.3"/>
      <pageSetup paperSize="9" scale="36" orientation="landscape" r:id="rId12"/>
    </customSheetView>
    <customSheetView guid="{B8A5CB8B-C926-4DF6-BAB8-93C096809151}" scale="96">
      <pane xSplit="2" ySplit="5" topLeftCell="C6" activePane="bottomRight" state="frozen"/>
      <selection pane="bottomRight" activeCell="C20" sqref="C20"/>
      <pageMargins left="0.7" right="0.7" top="0.75" bottom="0.75" header="0.3" footer="0.3"/>
    </customSheetView>
    <customSheetView guid="{B2F31B1C-5640-4C4F-B3A7-102EB9A9C489}" scale="96">
      <pane xSplit="2" ySplit="5" topLeftCell="D14" activePane="bottomRight" state="frozen"/>
      <selection pane="bottomRight" activeCell="E14" sqref="E14"/>
      <pageMargins left="0.7" right="0.7" top="0.75" bottom="0.75" header="0.3" footer="0.3"/>
    </customSheetView>
    <customSheetView guid="{D3CEDB57-BC15-4457-B43F-E26096764FC8}" scale="115" hiddenColumns="1">
      <pane xSplit="2" ySplit="5" topLeftCell="C22" activePane="bottomRight" state="frozen"/>
      <selection pane="bottomRight" activeCell="A28" sqref="A28"/>
      <pageMargins left="0.7" right="0.7" top="0.75" bottom="0.75" header="0.3" footer="0.3"/>
    </customSheetView>
    <customSheetView guid="{4E02DEED-DAD2-462A-B738-EFF06ED09CB2}" hiddenColumns="1">
      <pane xSplit="2" ySplit="5" topLeftCell="C15" activePane="bottomRight" state="frozen"/>
      <selection pane="bottomRight" activeCell="F15" sqref="F15"/>
      <pageMargins left="0.7" right="0.7" top="0.75" bottom="0.75" header="0.3" footer="0.3"/>
      <pageSetup paperSize="9" orientation="portrait" r:id="rId13"/>
    </customSheetView>
    <customSheetView guid="{CC620219-8855-46C1-98AB-1298B637027D}" scale="80">
      <pane xSplit="2" ySplit="5" topLeftCell="D21" activePane="bottomRight" state="frozen"/>
      <selection pane="bottomRight" activeCell="F22" sqref="F22"/>
      <pageMargins left="0.7" right="0.7" top="0.75" bottom="0.75" header="0.3" footer="0.3"/>
    </customSheetView>
    <customSheetView guid="{56F2A8FA-AE80-4B4A-B36B-660DA2FAB6D4}" scale="80">
      <pane xSplit="2" ySplit="5" topLeftCell="D22" activePane="bottomRight" state="frozen"/>
      <selection pane="bottomRight" activeCell="F22" sqref="F22"/>
      <pageMargins left="0.7" right="0.7" top="0.75" bottom="0.75" header="0.3" footer="0.3"/>
      <pageSetup paperSize="9" orientation="portrait" verticalDpi="0" r:id="rId14"/>
    </customSheetView>
    <customSheetView guid="{B7416070-D90B-4533-9CE1-FA9E319CD891}">
      <pane xSplit="2" ySplit="5" topLeftCell="C15" activePane="bottomRight" state="frozen"/>
      <selection pane="bottomRight" activeCell="D15" sqref="D15"/>
      <pageMargins left="0.7" right="0.7" top="0.75" bottom="0.75" header="0.3" footer="0.3"/>
      <pageSetup paperSize="9" orientation="portrait" r:id="rId15"/>
    </customSheetView>
    <customSheetView guid="{78F520D7-960B-4D8D-ADAA-7A97A5E0DD4F}" topLeftCell="A13">
      <selection activeCell="D15" sqref="D15"/>
      <pageMargins left="0.7" right="0.7" top="0.75" bottom="0.75" header="0.3" footer="0.3"/>
      <pageSetup paperSize="9" scale="36" orientation="landscape" r:id="rId16"/>
    </customSheetView>
    <customSheetView guid="{6872987D-D76C-4638-B486-4CFE392A2F80}" scale="96">
      <pane xSplit="2" ySplit="5" topLeftCell="C16" activePane="bottomRight" state="frozen"/>
      <selection pane="bottomRight" activeCell="D17" sqref="D17"/>
      <pageMargins left="0.7" right="0.7" top="0.75" bottom="0.75" header="0.3" footer="0.3"/>
      <pageSetup paperSize="9" orientation="portrait" verticalDpi="0" r:id="rId17"/>
    </customSheetView>
    <customSheetView guid="{CD06DB41-DB50-498E-AE56-E297EAA82C2C}">
      <pane xSplit="2" ySplit="5" topLeftCell="C15" activePane="bottomRight" state="frozen"/>
      <selection pane="bottomRight" activeCell="D15" sqref="D15"/>
      <pageMargins left="0.7" right="0.7" top="0.75" bottom="0.75" header="0.3" footer="0.3"/>
      <pageSetup paperSize="9" orientation="portrait" r:id="rId18"/>
    </customSheetView>
    <customSheetView guid="{7CFB81EE-D32C-4510-B951-C91A0E0412C3}" scale="80" showPageBreaks="1" printArea="1" view="pageBreakPreview" topLeftCell="A13">
      <selection activeCell="D14" sqref="D14"/>
      <pageMargins left="0.16" right="0.18" top="0.75" bottom="0.75" header="0.3" footer="0.3"/>
      <pageSetup paperSize="9" scale="56" orientation="landscape" r:id="rId19"/>
      <headerFooter>
        <oddFooter>&amp;C&amp;P</oddFooter>
      </headerFooter>
    </customSheetView>
    <customSheetView guid="{E7121F00-DD6E-4673-8088-D85B5C6A60D0}" showPageBreaks="1">
      <selection activeCell="D5" sqref="D5"/>
      <pageMargins left="0.7" right="0.7" top="0.75" bottom="0.75" header="0.3" footer="0.3"/>
      <pageSetup paperSize="9" orientation="portrait" r:id="rId20"/>
    </customSheetView>
    <customSheetView guid="{C1847EEF-C39D-4224-A16F-6098F8B4214B}" scale="96" showPageBreaks="1" printArea="1" showAutoFilter="1">
      <selection activeCell="C9" sqref="C9"/>
      <pageMargins left="0.16" right="0.18" top="0.75" bottom="0.75" header="0.3" footer="0.3"/>
      <pageSetup paperSize="9" scale="56" orientation="landscape" r:id="rId21"/>
      <headerFooter>
        <oddFooter>&amp;C&amp;P</oddFooter>
      </headerFooter>
      <autoFilter ref="D1:D34"/>
    </customSheetView>
  </customSheetViews>
  <mergeCells count="2">
    <mergeCell ref="A1:C1"/>
    <mergeCell ref="A2:C2"/>
  </mergeCells>
  <pageMargins left="0.7" right="0.7" top="0.75" bottom="0.75" header="0.3" footer="0.3"/>
  <pageSetup paperSize="9" orientation="portrait" verticalDpi="0"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pane xSplit="2" ySplit="7" topLeftCell="E12" activePane="bottomRight" state="frozen"/>
      <selection pane="topRight" activeCell="C1" sqref="C1"/>
      <selection pane="bottomLeft" activeCell="A8" sqref="A8"/>
      <selection pane="bottomRight" activeCell="E12" sqref="E12"/>
    </sheetView>
  </sheetViews>
  <sheetFormatPr defaultColWidth="9.140625" defaultRowHeight="13.5" x14ac:dyDescent="0.25"/>
  <cols>
    <col min="1" max="1" width="4.28515625" style="36" customWidth="1"/>
    <col min="2" max="2" width="19.28515625" style="33" customWidth="1"/>
    <col min="3" max="3" width="87.7109375" style="33" customWidth="1"/>
    <col min="4" max="4" width="90.85546875" style="33" customWidth="1"/>
    <col min="5" max="16384" width="9.140625" style="33"/>
  </cols>
  <sheetData/>
  <customSheetViews>
    <customSheetView guid="{71652FA0-996A-4B2A-B9BE-DFC1CA3EC2A3}">
      <pane xSplit="2" ySplit="7" topLeftCell="E12" activePane="bottomRight" state="frozen"/>
      <selection pane="bottomRight" activeCell="E12" sqref="E12"/>
      <pageMargins left="0.7" right="0.7" top="0.75" bottom="0.75" header="0.3" footer="0.3"/>
      <pageSetup paperSize="9" orientation="portrait" verticalDpi="0" r:id="rId1"/>
    </customSheetView>
    <customSheetView guid="{01CB58A5-26D0-46BD-B29D-821AF0761C0F}" state="hidden">
      <selection activeCell="C41" sqref="C41"/>
      <pageMargins left="0.7" right="0.7" top="0.75" bottom="0.75" header="0.3" footer="0.3"/>
      <pageSetup paperSize="9" orientation="portrait" verticalDpi="0" r:id="rId2"/>
    </customSheetView>
    <customSheetView guid="{822A0D8E-F4B2-44EC-8DD2-390DFF7557E5}">
      <pane xSplit="2" ySplit="7" topLeftCell="E11" activePane="bottomRight" state="frozen"/>
      <selection pane="bottomRight" activeCell="F11" sqref="F11"/>
      <pageMargins left="0.7" right="0.7" top="0.75" bottom="0.75" header="0.3" footer="0.3"/>
      <pageSetup paperSize="9" orientation="portrait" r:id="rId3"/>
    </customSheetView>
    <customSheetView guid="{2EE3DCEF-B1C0-47B7-998D-B6FED04F37B9}">
      <pane xSplit="2" ySplit="7" topLeftCell="D8" activePane="bottomRight" state="frozen"/>
      <selection pane="bottomRight" activeCell="F1" sqref="F1"/>
      <pageMargins left="0.7" right="0.7" top="0.75" bottom="0.75" header="0.3" footer="0.3"/>
      <pageSetup paperSize="9" orientation="portrait" verticalDpi="0" r:id="rId4"/>
    </customSheetView>
    <customSheetView guid="{4C2C35ED-0976-4D82-AF34-2ED00BBEEC80}">
      <pane xSplit="2" ySplit="7" topLeftCell="E11" activePane="bottomRight" state="frozen"/>
      <selection pane="bottomRight" activeCell="F11" sqref="F11"/>
      <pageMargins left="0.7" right="0.7" top="0.75" bottom="0.75" header="0.3" footer="0.3"/>
    </customSheetView>
    <customSheetView guid="{B7416070-D90B-4533-9CE1-FA9E319CD891}">
      <pane xSplit="2" ySplit="7" topLeftCell="D9" activePane="bottomRight" state="frozen"/>
      <selection pane="bottomRight" activeCell="F9" sqref="F9"/>
      <pageMargins left="0.7" right="0.7" top="0.75" bottom="0.75" header="0.3" footer="0.3"/>
    </customSheetView>
    <customSheetView guid="{78F520D7-960B-4D8D-ADAA-7A97A5E0DD4F}" topLeftCell="A3">
      <pane xSplit="2" ySplit="3" topLeftCell="E38" activePane="bottomRight" state="frozen"/>
      <selection pane="bottomRight" activeCell="E37" sqref="E37"/>
      <pageMargins left="0.7" right="0.7" top="0.75" bottom="0.75" header="0.3" footer="0.3"/>
    </customSheetView>
    <customSheetView guid="{6872987D-D76C-4638-B486-4CFE392A2F80}">
      <pane xSplit="2" ySplit="7" topLeftCell="E20" activePane="bottomRight" state="frozen"/>
      <selection pane="bottomRight" activeCell="K20" sqref="K20"/>
      <pageMargins left="0.7" right="0.7" top="0.75" bottom="0.75" header="0.3" footer="0.3"/>
      <pageSetup paperSize="9" orientation="portrait" r:id="rId5"/>
    </customSheetView>
    <customSheetView guid="{CD06DB41-DB50-498E-AE56-E297EAA82C2C}">
      <pane xSplit="2" ySplit="7" topLeftCell="D9" activePane="bottomRight" state="frozen"/>
      <selection pane="bottomRight" activeCell="F10" sqref="F10"/>
      <pageMargins left="0.7" right="0.7" top="0.75" bottom="0.75" header="0.3" footer="0.3"/>
    </customSheetView>
    <customSheetView guid="{7CFB81EE-D32C-4510-B951-C91A0E0412C3}" state="hidden">
      <selection activeCell="C41" sqref="C41"/>
      <pageMargins left="0.7" right="0.7" top="0.75" bottom="0.75" header="0.3" footer="0.3"/>
      <pageSetup paperSize="9" orientation="portrait" verticalDpi="0" r:id="rId6"/>
    </customSheetView>
    <customSheetView guid="{E7121F00-DD6E-4673-8088-D85B5C6A60D0}">
      <pane xSplit="2" ySplit="7" topLeftCell="E36" activePane="bottomRight" state="frozen"/>
      <selection pane="bottomRight" activeCell="F36" sqref="F36"/>
      <pageMargins left="0.7" right="0.7" top="0.75" bottom="0.75" header="0.3" footer="0.3"/>
      <pageSetup paperSize="9" orientation="portrait" r:id="rId7"/>
    </customSheetView>
    <customSheetView guid="{C1847EEF-C39D-4224-A16F-6098F8B4214B}" state="hidden">
      <selection activeCell="C41" sqref="C41"/>
      <pageMargins left="0.7" right="0.7" top="0.75" bottom="0.75" header="0.3" footer="0.3"/>
      <pageSetup paperSize="9" orientation="portrait" verticalDpi="0" r:id="rId8"/>
    </customSheetView>
  </customSheetViews>
  <pageMargins left="0.7" right="0.7" top="0.75" bottom="0.75" header="0.3" footer="0.3"/>
  <pageSetup paperSize="9" orientation="portrait" verticalDpi="0"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topLeftCell="E1" zoomScaleNormal="115" workbookViewId="0">
      <pane ySplit="5" topLeftCell="A6" activePane="bottomLeft" state="frozen"/>
      <selection activeCell="E1" sqref="E1"/>
      <selection pane="bottomLeft" activeCell="J8" sqref="J8"/>
    </sheetView>
  </sheetViews>
  <sheetFormatPr defaultColWidth="9.140625" defaultRowHeight="13.5" x14ac:dyDescent="0.25"/>
  <cols>
    <col min="1" max="1" width="8.85546875" style="5" customWidth="1"/>
    <col min="2" max="2" width="31.7109375" style="3" customWidth="1"/>
    <col min="3" max="3" width="74.5703125" style="3" customWidth="1"/>
    <col min="4" max="4" width="79.85546875" style="10" customWidth="1"/>
    <col min="5" max="6" width="71.140625" style="3" customWidth="1"/>
    <col min="7" max="7" width="13.5703125" style="3" customWidth="1"/>
    <col min="8" max="8" width="13" style="3" customWidth="1"/>
    <col min="9" max="9" width="14.28515625" style="3" customWidth="1"/>
    <col min="10" max="10" width="13.140625" style="3" bestFit="1" customWidth="1"/>
    <col min="11" max="11" width="12.7109375" style="3" customWidth="1"/>
    <col min="12" max="12" width="14.7109375" style="3" customWidth="1"/>
    <col min="13" max="13" width="12.28515625" style="3" customWidth="1"/>
    <col min="14" max="14" width="15" style="3" customWidth="1"/>
    <col min="15" max="15" width="14.140625" style="3" customWidth="1"/>
    <col min="16" max="16" width="12.42578125" style="3" customWidth="1"/>
    <col min="17" max="17" width="13.42578125" style="3" customWidth="1"/>
    <col min="18" max="18" width="15.5703125" style="3" customWidth="1"/>
    <col min="19" max="19" width="13" style="3" hidden="1" customWidth="1"/>
    <col min="20" max="20" width="14.85546875" style="3" hidden="1" customWidth="1"/>
    <col min="21" max="21" width="18.42578125" style="3" customWidth="1"/>
    <col min="22" max="22" width="13.85546875" style="3" bestFit="1" customWidth="1"/>
    <col min="23" max="16384" width="9.140625" style="3"/>
  </cols>
  <sheetData>
    <row r="1" spans="1:21" s="4" customFormat="1" ht="29.25" customHeight="1" x14ac:dyDescent="0.2">
      <c r="A1" s="53" t="s">
        <v>8</v>
      </c>
      <c r="B1" s="53"/>
      <c r="C1" s="53"/>
      <c r="D1" s="53"/>
      <c r="E1" s="53"/>
      <c r="F1" s="9"/>
    </row>
    <row r="2" spans="1:21" s="4" customFormat="1" ht="51" customHeight="1" x14ac:dyDescent="0.2">
      <c r="A2" s="53" t="s">
        <v>13</v>
      </c>
      <c r="B2" s="53"/>
      <c r="C2" s="53"/>
      <c r="D2" s="53"/>
      <c r="E2" s="53"/>
      <c r="F2" s="9"/>
    </row>
    <row r="3" spans="1:21" ht="14.25" x14ac:dyDescent="0.25">
      <c r="G3" s="6"/>
      <c r="H3" s="6"/>
      <c r="U3" s="12" t="s">
        <v>19</v>
      </c>
    </row>
    <row r="4" spans="1:21" s="5" customFormat="1" ht="13.5" customHeight="1" x14ac:dyDescent="0.25">
      <c r="A4" s="58" t="s">
        <v>6</v>
      </c>
      <c r="B4" s="58" t="s">
        <v>1</v>
      </c>
      <c r="C4" s="58" t="s">
        <v>2</v>
      </c>
      <c r="D4" s="58" t="s">
        <v>14</v>
      </c>
      <c r="E4" s="58" t="s">
        <v>15</v>
      </c>
      <c r="F4" s="58" t="s">
        <v>9</v>
      </c>
      <c r="G4" s="57" t="s">
        <v>16</v>
      </c>
      <c r="H4" s="50" t="s">
        <v>0</v>
      </c>
      <c r="I4" s="51"/>
      <c r="J4" s="51"/>
      <c r="K4" s="51"/>
      <c r="L4" s="51"/>
      <c r="M4" s="51"/>
      <c r="N4" s="51"/>
      <c r="O4" s="51"/>
      <c r="P4" s="51"/>
      <c r="Q4" s="51"/>
      <c r="R4" s="51"/>
      <c r="S4" s="51"/>
      <c r="T4" s="51"/>
      <c r="U4" s="52"/>
    </row>
    <row r="5" spans="1:21" s="5" customFormat="1" ht="81" x14ac:dyDescent="0.25">
      <c r="A5" s="59"/>
      <c r="B5" s="59"/>
      <c r="C5" s="59"/>
      <c r="D5" s="59"/>
      <c r="E5" s="59"/>
      <c r="F5" s="59"/>
      <c r="G5" s="57"/>
      <c r="H5" s="8" t="s">
        <v>21</v>
      </c>
      <c r="I5" s="8" t="s">
        <v>17</v>
      </c>
      <c r="J5" s="8" t="s">
        <v>18</v>
      </c>
      <c r="K5" s="8" t="s">
        <v>22</v>
      </c>
      <c r="L5" s="8" t="s">
        <v>20</v>
      </c>
      <c r="M5" s="8" t="s">
        <v>23</v>
      </c>
      <c r="N5" s="8" t="s">
        <v>24</v>
      </c>
      <c r="O5" s="8" t="s">
        <v>25</v>
      </c>
      <c r="P5" s="8" t="s">
        <v>26</v>
      </c>
      <c r="Q5" s="8" t="s">
        <v>5</v>
      </c>
      <c r="R5" s="8" t="s">
        <v>27</v>
      </c>
      <c r="S5" s="8" t="s">
        <v>3</v>
      </c>
      <c r="T5" s="8" t="s">
        <v>4</v>
      </c>
      <c r="U5" s="8" t="s">
        <v>28</v>
      </c>
    </row>
    <row r="6" spans="1:21" s="5" customFormat="1" ht="14.25" x14ac:dyDescent="0.25">
      <c r="B6" s="54" t="s">
        <v>7</v>
      </c>
      <c r="C6" s="55"/>
      <c r="D6" s="55"/>
      <c r="E6" s="56"/>
      <c r="F6" s="11"/>
      <c r="G6" s="7">
        <f>+H6+I6+J6+K6+L6+M6+N6+O6+P6+Q6+R6+U6</f>
        <v>3515503</v>
      </c>
      <c r="H6" s="7">
        <f>SUM(H7:H42)</f>
        <v>0</v>
      </c>
      <c r="I6" s="7">
        <f>SUM(I7:I42)</f>
        <v>1788800</v>
      </c>
      <c r="J6" s="7">
        <f t="shared" ref="J6:U6" si="0">SUM(J7:J42)</f>
        <v>212703</v>
      </c>
      <c r="K6" s="7">
        <f t="shared" si="0"/>
        <v>414000</v>
      </c>
      <c r="L6" s="7">
        <f t="shared" si="0"/>
        <v>0</v>
      </c>
      <c r="M6" s="7">
        <f t="shared" si="0"/>
        <v>0</v>
      </c>
      <c r="N6" s="7">
        <f t="shared" si="0"/>
        <v>0</v>
      </c>
      <c r="O6" s="7">
        <f t="shared" si="0"/>
        <v>1000000</v>
      </c>
      <c r="P6" s="7">
        <f t="shared" si="0"/>
        <v>0</v>
      </c>
      <c r="Q6" s="7">
        <f t="shared" si="0"/>
        <v>0</v>
      </c>
      <c r="R6" s="7">
        <f t="shared" si="0"/>
        <v>0</v>
      </c>
      <c r="S6" s="7">
        <f t="shared" si="0"/>
        <v>0</v>
      </c>
      <c r="T6" s="7">
        <f t="shared" si="0"/>
        <v>0</v>
      </c>
      <c r="U6" s="7">
        <f t="shared" si="0"/>
        <v>100000</v>
      </c>
    </row>
    <row r="7" spans="1:21" ht="168.75" customHeight="1" x14ac:dyDescent="0.25">
      <c r="A7" s="8">
        <v>1</v>
      </c>
      <c r="B7" s="8" t="s">
        <v>10</v>
      </c>
      <c r="C7" s="13" t="s">
        <v>11</v>
      </c>
      <c r="D7" s="14" t="s">
        <v>72</v>
      </c>
      <c r="E7" s="1" t="s">
        <v>77</v>
      </c>
      <c r="F7" s="1"/>
      <c r="G7" s="7">
        <f>+H7+I7+J7+K7+L7+M7+N7+O7+P7+Q7+R7+U7</f>
        <v>212703</v>
      </c>
      <c r="H7" s="7">
        <f>SUM(H8:H43)</f>
        <v>0</v>
      </c>
      <c r="I7" s="2"/>
      <c r="J7" s="2">
        <v>212703</v>
      </c>
      <c r="K7" s="2"/>
      <c r="L7" s="2"/>
      <c r="M7" s="2"/>
      <c r="N7" s="2"/>
      <c r="O7" s="2"/>
      <c r="P7" s="2"/>
      <c r="Q7" s="2"/>
      <c r="R7" s="2"/>
      <c r="S7" s="2"/>
      <c r="T7" s="2"/>
      <c r="U7" s="2"/>
    </row>
    <row r="8" spans="1:21" ht="189.75" x14ac:dyDescent="0.25">
      <c r="A8" s="8">
        <v>2</v>
      </c>
      <c r="B8" s="8" t="s">
        <v>10</v>
      </c>
      <c r="C8" s="13" t="s">
        <v>29</v>
      </c>
      <c r="D8" s="13" t="s">
        <v>30</v>
      </c>
      <c r="E8" s="1"/>
      <c r="F8" s="1"/>
      <c r="G8" s="7">
        <f t="shared" ref="G8:G13" si="1">+H8+I8+J8+K8+L8+M8+N8+O8+P8+Q8+R8+U8</f>
        <v>0</v>
      </c>
      <c r="H8" s="7">
        <f t="shared" ref="H8:H28" si="2">SUM(H9:H44)</f>
        <v>0</v>
      </c>
      <c r="I8" s="2"/>
      <c r="J8" s="2"/>
      <c r="K8" s="2"/>
      <c r="L8" s="2"/>
      <c r="M8" s="2"/>
      <c r="N8" s="2"/>
      <c r="O8" s="2"/>
      <c r="P8" s="2"/>
      <c r="Q8" s="2"/>
      <c r="R8" s="2"/>
      <c r="S8" s="2"/>
      <c r="T8" s="2"/>
      <c r="U8" s="2"/>
    </row>
    <row r="9" spans="1:21" ht="180.75" customHeight="1" x14ac:dyDescent="0.25">
      <c r="A9" s="8">
        <v>3</v>
      </c>
      <c r="B9" s="8" t="s">
        <v>10</v>
      </c>
      <c r="C9" s="13" t="s">
        <v>12</v>
      </c>
      <c r="D9" s="14" t="s">
        <v>81</v>
      </c>
      <c r="E9" s="1" t="s">
        <v>78</v>
      </c>
      <c r="F9" s="1" t="s">
        <v>106</v>
      </c>
      <c r="G9" s="7">
        <f t="shared" si="1"/>
        <v>0</v>
      </c>
      <c r="H9" s="7">
        <f t="shared" si="2"/>
        <v>0</v>
      </c>
      <c r="I9" s="2"/>
      <c r="J9" s="2"/>
      <c r="K9" s="2"/>
      <c r="L9" s="2"/>
      <c r="M9" s="2"/>
      <c r="N9" s="2"/>
      <c r="O9" s="2"/>
      <c r="P9" s="2"/>
      <c r="Q9" s="2"/>
      <c r="R9" s="2"/>
      <c r="S9" s="2"/>
      <c r="T9" s="2"/>
      <c r="U9" s="2"/>
    </row>
    <row r="10" spans="1:21" ht="95.25" x14ac:dyDescent="0.25">
      <c r="A10" s="8">
        <v>4</v>
      </c>
      <c r="B10" s="8" t="s">
        <v>31</v>
      </c>
      <c r="C10" s="13" t="s">
        <v>32</v>
      </c>
      <c r="D10" s="13" t="s">
        <v>74</v>
      </c>
      <c r="E10" s="1" t="s">
        <v>77</v>
      </c>
      <c r="F10" s="1"/>
      <c r="G10" s="7">
        <f t="shared" si="1"/>
        <v>550000</v>
      </c>
      <c r="H10" s="7">
        <f t="shared" si="2"/>
        <v>0</v>
      </c>
      <c r="I10" s="2">
        <v>550000</v>
      </c>
      <c r="J10" s="2"/>
      <c r="K10" s="2"/>
      <c r="L10" s="2"/>
      <c r="M10" s="2"/>
      <c r="N10" s="2"/>
      <c r="O10" s="2"/>
      <c r="P10" s="2"/>
      <c r="Q10" s="2"/>
      <c r="R10" s="2"/>
      <c r="S10" s="2"/>
      <c r="T10" s="2"/>
      <c r="U10" s="2"/>
    </row>
    <row r="11" spans="1:21" ht="81.75" x14ac:dyDescent="0.25">
      <c r="A11" s="8">
        <v>5</v>
      </c>
      <c r="B11" s="8" t="s">
        <v>31</v>
      </c>
      <c r="C11" s="13" t="s">
        <v>33</v>
      </c>
      <c r="D11" s="13" t="s">
        <v>75</v>
      </c>
      <c r="E11" s="1" t="s">
        <v>77</v>
      </c>
      <c r="F11" s="1"/>
      <c r="G11" s="7">
        <f t="shared" si="1"/>
        <v>5500</v>
      </c>
      <c r="H11" s="7">
        <f t="shared" si="2"/>
        <v>0</v>
      </c>
      <c r="I11" s="2">
        <v>5500</v>
      </c>
      <c r="J11" s="2"/>
      <c r="K11" s="2"/>
      <c r="L11" s="2"/>
      <c r="M11" s="2"/>
      <c r="N11" s="2"/>
      <c r="O11" s="2"/>
      <c r="P11" s="2"/>
      <c r="Q11" s="2"/>
      <c r="R11" s="2"/>
      <c r="S11" s="2"/>
      <c r="T11" s="2"/>
      <c r="U11" s="2"/>
    </row>
    <row r="12" spans="1:21" ht="68.25" x14ac:dyDescent="0.25">
      <c r="A12" s="8">
        <v>6</v>
      </c>
      <c r="B12" s="8" t="s">
        <v>31</v>
      </c>
      <c r="C12" s="13" t="s">
        <v>34</v>
      </c>
      <c r="D12" s="13" t="s">
        <v>76</v>
      </c>
      <c r="E12" s="1" t="s">
        <v>97</v>
      </c>
      <c r="F12" s="1"/>
      <c r="G12" s="7">
        <f t="shared" si="1"/>
        <v>33300</v>
      </c>
      <c r="H12" s="7">
        <f t="shared" si="2"/>
        <v>0</v>
      </c>
      <c r="I12" s="2">
        <v>33300</v>
      </c>
      <c r="J12" s="2"/>
      <c r="K12" s="2"/>
      <c r="L12" s="2"/>
      <c r="M12" s="2"/>
      <c r="N12" s="2"/>
      <c r="O12" s="2"/>
      <c r="P12" s="2"/>
      <c r="Q12" s="2"/>
      <c r="R12" s="2"/>
      <c r="S12" s="2"/>
      <c r="T12" s="2"/>
      <c r="U12" s="2"/>
    </row>
    <row r="13" spans="1:21" ht="217.5" x14ac:dyDescent="0.25">
      <c r="A13" s="8">
        <v>7</v>
      </c>
      <c r="B13" s="8" t="s">
        <v>31</v>
      </c>
      <c r="C13" s="13" t="s">
        <v>35</v>
      </c>
      <c r="D13" s="13" t="s">
        <v>79</v>
      </c>
      <c r="E13" s="1" t="s">
        <v>77</v>
      </c>
      <c r="F13" s="1"/>
      <c r="G13" s="7">
        <f t="shared" si="1"/>
        <v>800000</v>
      </c>
      <c r="H13" s="7">
        <f t="shared" si="2"/>
        <v>0</v>
      </c>
      <c r="I13" s="2">
        <v>800000</v>
      </c>
      <c r="J13" s="2"/>
      <c r="K13" s="2"/>
      <c r="L13" s="2"/>
      <c r="M13" s="2"/>
      <c r="N13" s="2"/>
      <c r="O13" s="2"/>
      <c r="P13" s="2"/>
      <c r="Q13" s="2"/>
      <c r="R13" s="2"/>
      <c r="S13" s="2"/>
      <c r="T13" s="2"/>
      <c r="U13" s="2"/>
    </row>
    <row r="14" spans="1:21" ht="257.25" x14ac:dyDescent="0.25">
      <c r="A14" s="8">
        <v>8</v>
      </c>
      <c r="B14" s="8" t="s">
        <v>31</v>
      </c>
      <c r="C14" s="13" t="s">
        <v>36</v>
      </c>
      <c r="D14" s="13" t="s">
        <v>73</v>
      </c>
      <c r="E14" s="1"/>
      <c r="F14" s="1"/>
      <c r="G14" s="7"/>
      <c r="H14" s="7">
        <f t="shared" si="2"/>
        <v>0</v>
      </c>
      <c r="I14" s="2"/>
      <c r="J14" s="2"/>
      <c r="K14" s="2"/>
      <c r="L14" s="2"/>
      <c r="M14" s="2"/>
      <c r="N14" s="2"/>
      <c r="O14" s="2">
        <v>1000000</v>
      </c>
      <c r="P14" s="2"/>
      <c r="Q14" s="2"/>
      <c r="R14" s="2"/>
      <c r="S14" s="2"/>
      <c r="T14" s="2"/>
      <c r="U14" s="2"/>
    </row>
    <row r="15" spans="1:21" ht="67.5" x14ac:dyDescent="0.25">
      <c r="A15" s="8">
        <v>9</v>
      </c>
      <c r="B15" s="8" t="s">
        <v>31</v>
      </c>
      <c r="C15" s="13" t="s">
        <v>42</v>
      </c>
      <c r="D15" s="13" t="s">
        <v>70</v>
      </c>
      <c r="E15" s="1"/>
      <c r="F15" s="1"/>
      <c r="G15" s="7"/>
      <c r="H15" s="7">
        <f t="shared" si="2"/>
        <v>0</v>
      </c>
      <c r="I15" s="2"/>
      <c r="J15" s="2"/>
      <c r="K15" s="2"/>
      <c r="L15" s="2"/>
      <c r="M15" s="2"/>
      <c r="N15" s="2"/>
      <c r="O15" s="2"/>
      <c r="P15" s="2"/>
      <c r="Q15" s="2"/>
      <c r="R15" s="2"/>
      <c r="S15" s="2"/>
      <c r="T15" s="2"/>
      <c r="U15" s="2"/>
    </row>
    <row r="16" spans="1:21" ht="95.25" x14ac:dyDescent="0.25">
      <c r="A16" s="8">
        <v>10</v>
      </c>
      <c r="B16" s="8" t="s">
        <v>37</v>
      </c>
      <c r="C16" s="13" t="s">
        <v>38</v>
      </c>
      <c r="D16" s="13" t="s">
        <v>74</v>
      </c>
      <c r="E16" s="1" t="s">
        <v>77</v>
      </c>
      <c r="F16" s="1"/>
      <c r="G16" s="7"/>
      <c r="H16" s="7">
        <f t="shared" si="2"/>
        <v>0</v>
      </c>
      <c r="I16" s="2"/>
      <c r="J16" s="2"/>
      <c r="K16" s="2"/>
      <c r="L16" s="2"/>
      <c r="M16" s="2"/>
      <c r="N16" s="2"/>
      <c r="O16" s="2"/>
      <c r="P16" s="2"/>
      <c r="Q16" s="2"/>
      <c r="R16" s="2"/>
      <c r="S16" s="2"/>
      <c r="T16" s="2"/>
      <c r="U16" s="2"/>
    </row>
    <row r="17" spans="1:21" ht="378.75" x14ac:dyDescent="0.25">
      <c r="A17" s="8">
        <v>11</v>
      </c>
      <c r="B17" s="8" t="s">
        <v>39</v>
      </c>
      <c r="C17" s="13" t="s">
        <v>46</v>
      </c>
      <c r="D17" s="13" t="s">
        <v>80</v>
      </c>
      <c r="E17" s="15" t="s">
        <v>107</v>
      </c>
      <c r="F17" s="15" t="s">
        <v>108</v>
      </c>
      <c r="G17" s="7"/>
      <c r="H17" s="7">
        <f t="shared" si="2"/>
        <v>0</v>
      </c>
      <c r="I17" s="2"/>
      <c r="J17" s="2"/>
      <c r="K17" s="2"/>
      <c r="L17" s="2"/>
      <c r="M17" s="2"/>
      <c r="N17" s="2"/>
      <c r="O17" s="2"/>
      <c r="P17" s="2"/>
      <c r="Q17" s="2"/>
      <c r="R17" s="2"/>
      <c r="S17" s="2"/>
      <c r="T17" s="2"/>
      <c r="U17" s="2"/>
    </row>
    <row r="18" spans="1:21" ht="114" customHeight="1" x14ac:dyDescent="0.25">
      <c r="A18" s="8">
        <v>12</v>
      </c>
      <c r="B18" s="8" t="s">
        <v>39</v>
      </c>
      <c r="C18" s="13" t="s">
        <v>47</v>
      </c>
      <c r="D18" s="13" t="s">
        <v>82</v>
      </c>
      <c r="E18" s="16" t="s">
        <v>109</v>
      </c>
      <c r="F18" s="16" t="s">
        <v>109</v>
      </c>
      <c r="G18" s="7"/>
      <c r="H18" s="7">
        <f t="shared" si="2"/>
        <v>0</v>
      </c>
      <c r="I18" s="2"/>
      <c r="J18" s="2"/>
      <c r="K18" s="2"/>
      <c r="L18" s="2"/>
      <c r="M18" s="2"/>
      <c r="N18" s="2"/>
      <c r="O18" s="2"/>
      <c r="P18" s="2"/>
      <c r="Q18" s="2"/>
      <c r="R18" s="2"/>
      <c r="S18" s="2"/>
      <c r="T18" s="2"/>
      <c r="U18" s="2"/>
    </row>
    <row r="19" spans="1:21" ht="84.75" customHeight="1" x14ac:dyDescent="0.25">
      <c r="A19" s="8">
        <v>13</v>
      </c>
      <c r="B19" s="8" t="s">
        <v>39</v>
      </c>
      <c r="C19" s="13" t="s">
        <v>48</v>
      </c>
      <c r="D19" s="14" t="s">
        <v>83</v>
      </c>
      <c r="E19" s="15" t="s">
        <v>110</v>
      </c>
      <c r="F19" s="16" t="s">
        <v>111</v>
      </c>
      <c r="G19" s="7"/>
      <c r="H19" s="7">
        <f t="shared" si="2"/>
        <v>0</v>
      </c>
      <c r="I19" s="2"/>
      <c r="J19" s="2"/>
      <c r="K19" s="2"/>
      <c r="L19" s="2"/>
      <c r="M19" s="2"/>
      <c r="N19" s="2"/>
      <c r="O19" s="2"/>
      <c r="P19" s="2"/>
      <c r="Q19" s="2"/>
      <c r="R19" s="2"/>
      <c r="S19" s="2"/>
      <c r="T19" s="2"/>
      <c r="U19" s="2"/>
    </row>
    <row r="20" spans="1:21" ht="108" x14ac:dyDescent="0.25">
      <c r="A20" s="8">
        <v>14</v>
      </c>
      <c r="B20" s="8" t="s">
        <v>39</v>
      </c>
      <c r="C20" s="13" t="s">
        <v>49</v>
      </c>
      <c r="D20" s="14" t="s">
        <v>84</v>
      </c>
      <c r="E20" s="15" t="s">
        <v>110</v>
      </c>
      <c r="F20" s="16" t="s">
        <v>111</v>
      </c>
      <c r="G20" s="7"/>
      <c r="H20" s="7">
        <f t="shared" si="2"/>
        <v>0</v>
      </c>
      <c r="I20" s="2"/>
      <c r="J20" s="2"/>
      <c r="K20" s="2"/>
      <c r="L20" s="2"/>
      <c r="M20" s="2"/>
      <c r="N20" s="2"/>
      <c r="O20" s="2"/>
      <c r="P20" s="2"/>
      <c r="Q20" s="2"/>
      <c r="R20" s="2"/>
      <c r="S20" s="2"/>
      <c r="T20" s="2"/>
      <c r="U20" s="2"/>
    </row>
    <row r="21" spans="1:21" ht="108" x14ac:dyDescent="0.25">
      <c r="A21" s="8">
        <v>15</v>
      </c>
      <c r="B21" s="8" t="s">
        <v>39</v>
      </c>
      <c r="C21" s="13" t="s">
        <v>50</v>
      </c>
      <c r="D21" s="14" t="s">
        <v>85</v>
      </c>
      <c r="E21" s="15" t="s">
        <v>110</v>
      </c>
      <c r="F21" s="16" t="s">
        <v>111</v>
      </c>
      <c r="G21" s="7"/>
      <c r="H21" s="7">
        <f t="shared" si="2"/>
        <v>0</v>
      </c>
      <c r="I21" s="2"/>
      <c r="J21" s="2"/>
      <c r="K21" s="2"/>
      <c r="L21" s="2"/>
      <c r="M21" s="2"/>
      <c r="N21" s="2"/>
      <c r="O21" s="2"/>
      <c r="P21" s="2"/>
      <c r="Q21" s="2"/>
      <c r="R21" s="2"/>
      <c r="S21" s="2"/>
      <c r="T21" s="2"/>
      <c r="U21" s="2"/>
    </row>
    <row r="22" spans="1:21" ht="340.5" customHeight="1" x14ac:dyDescent="0.25">
      <c r="A22" s="8">
        <v>16</v>
      </c>
      <c r="B22" s="8" t="s">
        <v>39</v>
      </c>
      <c r="C22" s="13" t="s">
        <v>51</v>
      </c>
      <c r="D22" s="14" t="s">
        <v>86</v>
      </c>
      <c r="E22" s="15" t="s">
        <v>107</v>
      </c>
      <c r="F22" s="16" t="s">
        <v>112</v>
      </c>
      <c r="G22" s="7"/>
      <c r="H22" s="7">
        <f t="shared" si="2"/>
        <v>0</v>
      </c>
      <c r="I22" s="2"/>
      <c r="J22" s="2"/>
      <c r="K22" s="2"/>
      <c r="L22" s="2"/>
      <c r="M22" s="2"/>
      <c r="N22" s="2"/>
      <c r="O22" s="2"/>
      <c r="P22" s="2"/>
      <c r="Q22" s="2"/>
      <c r="R22" s="2"/>
      <c r="S22" s="2"/>
      <c r="T22" s="2"/>
      <c r="U22" s="2"/>
    </row>
    <row r="23" spans="1:21" ht="162" x14ac:dyDescent="0.25">
      <c r="A23" s="8">
        <v>17</v>
      </c>
      <c r="B23" s="8" t="s">
        <v>39</v>
      </c>
      <c r="C23" s="13" t="s">
        <v>52</v>
      </c>
      <c r="D23" s="14" t="s">
        <v>87</v>
      </c>
      <c r="E23" s="15" t="s">
        <v>107</v>
      </c>
      <c r="F23" s="16" t="s">
        <v>113</v>
      </c>
      <c r="G23" s="7"/>
      <c r="H23" s="7">
        <f t="shared" si="2"/>
        <v>0</v>
      </c>
      <c r="I23" s="2"/>
      <c r="J23" s="2"/>
      <c r="K23" s="2"/>
      <c r="L23" s="2"/>
      <c r="M23" s="2"/>
      <c r="N23" s="2"/>
      <c r="O23" s="2"/>
      <c r="P23" s="2"/>
      <c r="Q23" s="2"/>
      <c r="R23" s="2"/>
      <c r="S23" s="2"/>
      <c r="T23" s="2"/>
      <c r="U23" s="2"/>
    </row>
    <row r="24" spans="1:21" ht="81.75" x14ac:dyDescent="0.25">
      <c r="A24" s="8">
        <v>18</v>
      </c>
      <c r="B24" s="8" t="s">
        <v>39</v>
      </c>
      <c r="C24" s="13" t="s">
        <v>53</v>
      </c>
      <c r="D24" s="14" t="s">
        <v>88</v>
      </c>
      <c r="E24" s="15" t="s">
        <v>110</v>
      </c>
      <c r="F24" s="16" t="s">
        <v>114</v>
      </c>
      <c r="G24" s="7"/>
      <c r="H24" s="7">
        <f t="shared" si="2"/>
        <v>0</v>
      </c>
      <c r="I24" s="2"/>
      <c r="J24" s="2"/>
      <c r="K24" s="2"/>
      <c r="L24" s="2"/>
      <c r="M24" s="2"/>
      <c r="N24" s="2"/>
      <c r="O24" s="2"/>
      <c r="P24" s="2"/>
      <c r="Q24" s="2"/>
      <c r="R24" s="2"/>
      <c r="S24" s="2"/>
      <c r="T24" s="2"/>
      <c r="U24" s="2"/>
    </row>
    <row r="25" spans="1:21" ht="81" x14ac:dyDescent="0.25">
      <c r="A25" s="8">
        <v>19</v>
      </c>
      <c r="B25" s="8" t="s">
        <v>39</v>
      </c>
      <c r="C25" s="13" t="s">
        <v>54</v>
      </c>
      <c r="D25" s="14" t="s">
        <v>89</v>
      </c>
      <c r="E25" s="15" t="s">
        <v>110</v>
      </c>
      <c r="F25" s="16" t="s">
        <v>115</v>
      </c>
      <c r="G25" s="7"/>
      <c r="H25" s="7">
        <f t="shared" si="2"/>
        <v>0</v>
      </c>
      <c r="I25" s="2"/>
      <c r="J25" s="2"/>
      <c r="K25" s="2"/>
      <c r="L25" s="2"/>
      <c r="M25" s="2"/>
      <c r="N25" s="2"/>
      <c r="O25" s="2"/>
      <c r="P25" s="2"/>
      <c r="Q25" s="2"/>
      <c r="R25" s="2"/>
      <c r="S25" s="2"/>
      <c r="T25" s="2"/>
      <c r="U25" s="2"/>
    </row>
    <row r="26" spans="1:21" ht="121.5" x14ac:dyDescent="0.25">
      <c r="A26" s="8">
        <v>20</v>
      </c>
      <c r="B26" s="8" t="s">
        <v>39</v>
      </c>
      <c r="C26" s="13" t="s">
        <v>55</v>
      </c>
      <c r="D26" s="14" t="s">
        <v>90</v>
      </c>
      <c r="E26" s="15" t="s">
        <v>110</v>
      </c>
      <c r="F26" s="15" t="s">
        <v>122</v>
      </c>
      <c r="G26" s="7"/>
      <c r="H26" s="7">
        <f t="shared" si="2"/>
        <v>0</v>
      </c>
      <c r="I26" s="2"/>
      <c r="J26" s="2"/>
      <c r="K26" s="2"/>
      <c r="L26" s="2"/>
      <c r="M26" s="2"/>
      <c r="N26" s="2"/>
      <c r="O26" s="2"/>
      <c r="P26" s="2"/>
      <c r="Q26" s="2"/>
      <c r="R26" s="2"/>
      <c r="S26" s="2"/>
      <c r="T26" s="2"/>
      <c r="U26" s="2"/>
    </row>
    <row r="27" spans="1:21" ht="108" x14ac:dyDescent="0.25">
      <c r="A27" s="8">
        <v>21</v>
      </c>
      <c r="B27" s="8" t="s">
        <v>39</v>
      </c>
      <c r="C27" s="13" t="s">
        <v>56</v>
      </c>
      <c r="D27" s="14" t="s">
        <v>123</v>
      </c>
      <c r="E27" s="15" t="s">
        <v>110</v>
      </c>
      <c r="F27" s="15" t="s">
        <v>124</v>
      </c>
      <c r="G27" s="7"/>
      <c r="H27" s="7">
        <f t="shared" si="2"/>
        <v>0</v>
      </c>
      <c r="I27" s="2"/>
      <c r="J27" s="2"/>
      <c r="K27" s="2"/>
      <c r="L27" s="2"/>
      <c r="M27" s="2"/>
      <c r="N27" s="2"/>
      <c r="O27" s="2"/>
      <c r="P27" s="2"/>
      <c r="Q27" s="2"/>
      <c r="R27" s="2"/>
      <c r="S27" s="2"/>
      <c r="T27" s="2"/>
      <c r="U27" s="2"/>
    </row>
    <row r="28" spans="1:21" ht="135" x14ac:dyDescent="0.25">
      <c r="A28" s="8">
        <v>22</v>
      </c>
      <c r="B28" s="8" t="s">
        <v>39</v>
      </c>
      <c r="C28" s="13" t="s">
        <v>66</v>
      </c>
      <c r="D28" s="14" t="s">
        <v>91</v>
      </c>
      <c r="E28" s="15" t="s">
        <v>116</v>
      </c>
      <c r="F28" s="15" t="s">
        <v>116</v>
      </c>
      <c r="G28" s="7"/>
      <c r="H28" s="7">
        <f t="shared" si="2"/>
        <v>0</v>
      </c>
      <c r="I28" s="2"/>
      <c r="J28" s="2"/>
      <c r="K28" s="2"/>
      <c r="L28" s="2"/>
      <c r="M28" s="2"/>
      <c r="N28" s="2"/>
      <c r="O28" s="2"/>
      <c r="P28" s="2"/>
      <c r="Q28" s="2"/>
      <c r="R28" s="2"/>
      <c r="S28" s="2"/>
      <c r="T28" s="2"/>
      <c r="U28" s="2"/>
    </row>
    <row r="29" spans="1:21" ht="108" x14ac:dyDescent="0.25">
      <c r="A29" s="8">
        <v>23</v>
      </c>
      <c r="B29" s="8" t="s">
        <v>39</v>
      </c>
      <c r="C29" s="13" t="s">
        <v>57</v>
      </c>
      <c r="D29" s="14" t="s">
        <v>123</v>
      </c>
      <c r="E29" s="15" t="s">
        <v>110</v>
      </c>
      <c r="F29" s="16" t="s">
        <v>117</v>
      </c>
      <c r="G29" s="7"/>
      <c r="H29" s="2"/>
      <c r="I29" s="2"/>
      <c r="J29" s="2"/>
      <c r="K29" s="2"/>
      <c r="L29" s="2"/>
      <c r="M29" s="2"/>
      <c r="N29" s="2"/>
      <c r="O29" s="2"/>
      <c r="P29" s="2"/>
      <c r="Q29" s="2"/>
      <c r="R29" s="2"/>
      <c r="S29" s="2"/>
      <c r="T29" s="2"/>
      <c r="U29" s="2"/>
    </row>
    <row r="30" spans="1:21" ht="94.5" x14ac:dyDescent="0.25">
      <c r="A30" s="8">
        <v>24</v>
      </c>
      <c r="B30" s="8" t="s">
        <v>39</v>
      </c>
      <c r="C30" s="13" t="s">
        <v>58</v>
      </c>
      <c r="D30" s="14" t="s">
        <v>92</v>
      </c>
      <c r="E30" s="15" t="s">
        <v>110</v>
      </c>
      <c r="F30" s="16" t="s">
        <v>118</v>
      </c>
      <c r="G30" s="7"/>
      <c r="H30" s="2"/>
      <c r="I30" s="2"/>
      <c r="J30" s="2"/>
      <c r="K30" s="2"/>
      <c r="L30" s="2"/>
      <c r="M30" s="2"/>
      <c r="N30" s="2"/>
      <c r="O30" s="2"/>
      <c r="P30" s="2"/>
      <c r="Q30" s="2"/>
      <c r="R30" s="2"/>
      <c r="S30" s="2"/>
      <c r="T30" s="2"/>
      <c r="U30" s="2"/>
    </row>
    <row r="31" spans="1:21" ht="283.5" customHeight="1" x14ac:dyDescent="0.25">
      <c r="A31" s="8">
        <v>25</v>
      </c>
      <c r="B31" s="8" t="s">
        <v>39</v>
      </c>
      <c r="C31" s="13" t="s">
        <v>67</v>
      </c>
      <c r="D31" s="14" t="s">
        <v>93</v>
      </c>
      <c r="E31" s="15" t="s">
        <v>110</v>
      </c>
      <c r="F31" s="16" t="s">
        <v>119</v>
      </c>
      <c r="G31" s="7"/>
      <c r="H31" s="2"/>
      <c r="I31" s="2"/>
      <c r="J31" s="2"/>
      <c r="K31" s="2"/>
      <c r="L31" s="2"/>
      <c r="M31" s="2"/>
      <c r="N31" s="2"/>
      <c r="O31" s="2"/>
      <c r="P31" s="2"/>
      <c r="Q31" s="2"/>
      <c r="R31" s="2"/>
      <c r="S31" s="2"/>
      <c r="T31" s="2"/>
      <c r="U31" s="2"/>
    </row>
    <row r="32" spans="1:21" ht="135" x14ac:dyDescent="0.25">
      <c r="A32" s="8">
        <v>26</v>
      </c>
      <c r="B32" s="8" t="s">
        <v>39</v>
      </c>
      <c r="C32" s="13" t="s">
        <v>59</v>
      </c>
      <c r="D32" s="14" t="s">
        <v>92</v>
      </c>
      <c r="E32" s="15" t="s">
        <v>110</v>
      </c>
      <c r="F32" s="16" t="s">
        <v>118</v>
      </c>
      <c r="G32" s="7"/>
      <c r="H32" s="2"/>
      <c r="I32" s="2"/>
      <c r="J32" s="2"/>
      <c r="K32" s="2"/>
      <c r="L32" s="2"/>
      <c r="M32" s="2"/>
      <c r="N32" s="2"/>
      <c r="O32" s="2"/>
      <c r="P32" s="2"/>
      <c r="Q32" s="2"/>
      <c r="R32" s="2"/>
      <c r="S32" s="2"/>
      <c r="T32" s="2"/>
      <c r="U32" s="2"/>
    </row>
    <row r="33" spans="1:21" ht="108" x14ac:dyDescent="0.25">
      <c r="A33" s="8">
        <v>27</v>
      </c>
      <c r="B33" s="8" t="s">
        <v>39</v>
      </c>
      <c r="C33" s="13" t="s">
        <v>68</v>
      </c>
      <c r="D33" s="14" t="s">
        <v>94</v>
      </c>
      <c r="E33" s="16" t="s">
        <v>120</v>
      </c>
      <c r="F33" s="16" t="s">
        <v>120</v>
      </c>
      <c r="G33" s="7"/>
      <c r="H33" s="2"/>
      <c r="I33" s="2"/>
      <c r="J33" s="2"/>
      <c r="K33" s="2">
        <v>414000</v>
      </c>
      <c r="L33" s="2"/>
      <c r="M33" s="2"/>
      <c r="N33" s="2"/>
      <c r="O33" s="2"/>
      <c r="P33" s="2"/>
      <c r="Q33" s="2"/>
      <c r="R33" s="2"/>
      <c r="S33" s="2"/>
      <c r="T33" s="2"/>
      <c r="U33" s="2"/>
    </row>
    <row r="34" spans="1:21" ht="283.5" x14ac:dyDescent="0.25">
      <c r="A34" s="8">
        <v>28</v>
      </c>
      <c r="B34" s="8" t="s">
        <v>39</v>
      </c>
      <c r="C34" s="13" t="s">
        <v>60</v>
      </c>
      <c r="D34" s="14" t="s">
        <v>92</v>
      </c>
      <c r="E34" s="15" t="s">
        <v>110</v>
      </c>
      <c r="F34" s="16" t="s">
        <v>121</v>
      </c>
      <c r="G34" s="7"/>
      <c r="H34" s="2"/>
      <c r="I34" s="2"/>
      <c r="J34" s="2"/>
      <c r="K34" s="2"/>
      <c r="L34" s="2"/>
      <c r="M34" s="2"/>
      <c r="N34" s="2"/>
      <c r="O34" s="2"/>
      <c r="P34" s="2"/>
      <c r="Q34" s="2"/>
      <c r="R34" s="2"/>
      <c r="S34" s="2"/>
      <c r="T34" s="2"/>
      <c r="U34" s="2"/>
    </row>
    <row r="35" spans="1:21" ht="197.25" customHeight="1" x14ac:dyDescent="0.25">
      <c r="A35" s="8">
        <v>29</v>
      </c>
      <c r="B35" s="8" t="s">
        <v>39</v>
      </c>
      <c r="C35" s="13" t="s">
        <v>61</v>
      </c>
      <c r="D35" s="14" t="s">
        <v>92</v>
      </c>
      <c r="E35" s="15" t="s">
        <v>110</v>
      </c>
      <c r="F35" s="16" t="s">
        <v>121</v>
      </c>
      <c r="G35" s="7"/>
      <c r="H35" s="2"/>
      <c r="I35" s="2"/>
      <c r="J35" s="2"/>
      <c r="K35" s="2"/>
      <c r="L35" s="2"/>
      <c r="M35" s="2"/>
      <c r="N35" s="2"/>
      <c r="O35" s="2"/>
      <c r="P35" s="2"/>
      <c r="Q35" s="2"/>
      <c r="R35" s="2"/>
      <c r="S35" s="2"/>
      <c r="T35" s="2"/>
      <c r="U35" s="2"/>
    </row>
    <row r="36" spans="1:21" ht="54" x14ac:dyDescent="0.25">
      <c r="A36" s="8">
        <v>30</v>
      </c>
      <c r="B36" s="8" t="s">
        <v>39</v>
      </c>
      <c r="C36" s="13" t="s">
        <v>62</v>
      </c>
      <c r="D36" s="14" t="s">
        <v>92</v>
      </c>
      <c r="E36" s="15" t="s">
        <v>110</v>
      </c>
      <c r="F36" s="16" t="s">
        <v>121</v>
      </c>
      <c r="G36" s="7"/>
      <c r="H36" s="2"/>
      <c r="I36" s="2"/>
      <c r="J36" s="2"/>
      <c r="K36" s="2"/>
      <c r="L36" s="2"/>
      <c r="M36" s="2"/>
      <c r="N36" s="2"/>
      <c r="O36" s="2"/>
      <c r="P36" s="2"/>
      <c r="Q36" s="2"/>
      <c r="R36" s="2"/>
      <c r="S36" s="2"/>
      <c r="T36" s="2"/>
      <c r="U36" s="2"/>
    </row>
    <row r="37" spans="1:21" ht="209.25" customHeight="1" x14ac:dyDescent="0.25">
      <c r="A37" s="8">
        <v>31</v>
      </c>
      <c r="B37" s="8" t="s">
        <v>39</v>
      </c>
      <c r="C37" s="13" t="s">
        <v>63</v>
      </c>
      <c r="D37" s="14" t="s">
        <v>95</v>
      </c>
      <c r="E37" s="15" t="s">
        <v>110</v>
      </c>
      <c r="F37" s="16" t="s">
        <v>111</v>
      </c>
      <c r="G37" s="7"/>
      <c r="H37" s="2"/>
      <c r="I37" s="2"/>
      <c r="J37" s="2"/>
      <c r="K37" s="2"/>
      <c r="L37" s="2"/>
      <c r="M37" s="2"/>
      <c r="N37" s="2"/>
      <c r="O37" s="2"/>
      <c r="P37" s="2"/>
      <c r="Q37" s="2"/>
      <c r="R37" s="2"/>
      <c r="S37" s="2"/>
      <c r="T37" s="2"/>
      <c r="U37" s="2"/>
    </row>
    <row r="38" spans="1:21" ht="67.5" x14ac:dyDescent="0.25">
      <c r="A38" s="8">
        <v>32</v>
      </c>
      <c r="B38" s="8" t="s">
        <v>39</v>
      </c>
      <c r="C38" s="13" t="s">
        <v>64</v>
      </c>
      <c r="D38" s="14" t="s">
        <v>92</v>
      </c>
      <c r="E38" s="15" t="s">
        <v>110</v>
      </c>
      <c r="F38" s="16" t="s">
        <v>121</v>
      </c>
      <c r="G38" s="7"/>
      <c r="H38" s="2"/>
      <c r="I38" s="2"/>
      <c r="J38" s="2"/>
      <c r="K38" s="2"/>
      <c r="L38" s="2"/>
      <c r="M38" s="2"/>
      <c r="N38" s="2"/>
      <c r="O38" s="2"/>
      <c r="P38" s="2"/>
      <c r="Q38" s="2"/>
      <c r="R38" s="2"/>
      <c r="S38" s="2"/>
      <c r="T38" s="2"/>
      <c r="U38" s="2"/>
    </row>
    <row r="39" spans="1:21" ht="337.5" x14ac:dyDescent="0.25">
      <c r="A39" s="8">
        <v>33</v>
      </c>
      <c r="B39" s="8" t="s">
        <v>39</v>
      </c>
      <c r="C39" s="13" t="s">
        <v>69</v>
      </c>
      <c r="D39" s="14" t="s">
        <v>96</v>
      </c>
      <c r="E39" s="15" t="s">
        <v>110</v>
      </c>
      <c r="F39" s="16" t="s">
        <v>121</v>
      </c>
      <c r="G39" s="7"/>
      <c r="H39" s="2"/>
      <c r="I39" s="2"/>
      <c r="J39" s="2"/>
      <c r="K39" s="2"/>
      <c r="L39" s="2"/>
      <c r="M39" s="2"/>
      <c r="N39" s="2"/>
      <c r="O39" s="2"/>
      <c r="P39" s="2"/>
      <c r="Q39" s="2"/>
      <c r="R39" s="2"/>
      <c r="S39" s="2"/>
      <c r="T39" s="2"/>
      <c r="U39" s="2"/>
    </row>
    <row r="40" spans="1:21" ht="94.5" x14ac:dyDescent="0.25">
      <c r="A40" s="8">
        <v>34</v>
      </c>
      <c r="B40" s="8" t="s">
        <v>41</v>
      </c>
      <c r="C40" s="13" t="s">
        <v>40</v>
      </c>
      <c r="D40" s="13" t="s">
        <v>71</v>
      </c>
      <c r="E40" s="1"/>
      <c r="F40" s="1"/>
      <c r="G40" s="7"/>
      <c r="H40" s="2"/>
      <c r="I40" s="2"/>
      <c r="J40" s="2"/>
      <c r="K40" s="2"/>
      <c r="L40" s="2"/>
      <c r="M40" s="2"/>
      <c r="N40" s="2"/>
      <c r="O40" s="2"/>
      <c r="P40" s="2"/>
      <c r="Q40" s="2"/>
      <c r="R40" s="2"/>
      <c r="S40" s="2"/>
      <c r="T40" s="2"/>
      <c r="U40" s="2"/>
    </row>
    <row r="41" spans="1:21" ht="67.5" x14ac:dyDescent="0.25">
      <c r="A41" s="8">
        <v>35</v>
      </c>
      <c r="B41" s="8" t="s">
        <v>44</v>
      </c>
      <c r="C41" s="13" t="s">
        <v>43</v>
      </c>
      <c r="D41" s="14"/>
      <c r="E41" s="1"/>
      <c r="F41" s="1"/>
      <c r="G41" s="7">
        <f>SUM(H41:U41)</f>
        <v>100000</v>
      </c>
      <c r="H41" s="2"/>
      <c r="I41" s="2"/>
      <c r="J41" s="2"/>
      <c r="K41" s="2"/>
      <c r="L41" s="2"/>
      <c r="M41" s="2"/>
      <c r="N41" s="2"/>
      <c r="O41" s="2"/>
      <c r="P41" s="2"/>
      <c r="Q41" s="2"/>
      <c r="R41" s="2"/>
      <c r="S41" s="2"/>
      <c r="T41" s="2"/>
      <c r="U41" s="2">
        <v>100000</v>
      </c>
    </row>
    <row r="42" spans="1:21" ht="95.25" x14ac:dyDescent="0.25">
      <c r="A42" s="8">
        <v>36</v>
      </c>
      <c r="B42" s="8" t="s">
        <v>45</v>
      </c>
      <c r="C42" s="13" t="s">
        <v>65</v>
      </c>
      <c r="D42" s="13" t="s">
        <v>74</v>
      </c>
      <c r="E42" s="1" t="s">
        <v>77</v>
      </c>
      <c r="F42" s="1"/>
      <c r="G42" s="7"/>
      <c r="H42" s="2"/>
      <c r="I42" s="2">
        <v>400000</v>
      </c>
      <c r="J42" s="2"/>
      <c r="K42" s="2"/>
      <c r="L42" s="2"/>
      <c r="M42" s="2"/>
      <c r="N42" s="2"/>
      <c r="O42" s="2"/>
      <c r="P42" s="2"/>
      <c r="Q42" s="2"/>
      <c r="R42" s="2"/>
      <c r="S42" s="2"/>
      <c r="T42" s="2"/>
      <c r="U42" s="2"/>
    </row>
  </sheetData>
  <customSheetViews>
    <customSheetView guid="{71652FA0-996A-4B2A-B9BE-DFC1CA3EC2A3}" showPageBreaks="1" printArea="1"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1"/>
      <headerFooter>
        <oddFooter>&amp;C&amp;P</oddFooter>
      </headerFooter>
    </customSheetView>
    <customSheetView guid="{01CB58A5-26D0-46BD-B29D-821AF0761C0F}"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2"/>
      <headerFooter>
        <oddFooter>&amp;C&amp;P</oddFooter>
      </headerFooter>
    </customSheetView>
    <customSheetView guid="{822A0D8E-F4B2-44EC-8DD2-390DFF7557E5}" showPageBreaks="1" printArea="1"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3"/>
      <headerFooter>
        <oddFooter>&amp;C&amp;P</oddFooter>
      </headerFooter>
    </customSheetView>
    <customSheetView guid="{2EE3DCEF-B1C0-47B7-998D-B6FED04F37B9}" showPageBreaks="1" printArea="1"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4"/>
      <headerFooter>
        <oddFooter>&amp;C&amp;P</oddFooter>
      </headerFooter>
    </customSheetView>
    <customSheetView guid="{4C2C35ED-0976-4D82-AF34-2ED00BBEEC80}" showPageBreaks="1" printArea="1"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5"/>
      <headerFooter>
        <oddFooter>&amp;C&amp;P</oddFooter>
      </headerFooter>
    </customSheetView>
    <customSheetView guid="{7A7AF4A4-DDD2-4E9C-B83F-F381AAAF3D15}" showPageBreaks="1" printArea="1"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6"/>
      <headerFooter>
        <oddFooter>&amp;C&amp;P</oddFooter>
      </headerFooter>
    </customSheetView>
    <customSheetView guid="{9FA25C16-123B-40D1-930B-7077D5238CEC}" showPageBreaks="1" printArea="1"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7"/>
      <headerFooter>
        <oddFooter>&amp;C&amp;P</oddFooter>
      </headerFooter>
    </customSheetView>
    <customSheetView guid="{C1AFCC78-61A1-4057-9C66-C1C7FC04F071}" showPageBreaks="1" printArea="1"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8"/>
      <headerFooter>
        <oddFooter>&amp;C&amp;P</oddFooter>
      </headerFooter>
    </customSheetView>
    <customSheetView guid="{934902FD-2F7D-41B1-AD08-F8C39638FB66}" scale="115" showPageBreaks="1" printArea="1" hiddenColumns="1" state="hidden" topLeftCell="E1">
      <pane ySplit="5" topLeftCell="A6" activePane="bottomLeft" state="frozen"/>
      <selection pane="bottomLeft" activeCell="F7" sqref="F7"/>
      <pageMargins left="0.23622047244094499" right="0.196850393700787" top="0.25" bottom="0.23" header="0.1" footer="0.12"/>
      <pageSetup paperSize="9" scale="47" fitToHeight="0" orientation="landscape" r:id="rId9"/>
      <headerFooter>
        <oddFooter>&amp;C&amp;P</oddFooter>
      </headerFooter>
    </customSheetView>
    <customSheetView guid="{E118309A-6BAF-4BD0-9EE0-8E7FF1B711D9}" showPageBreaks="1" printArea="1"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10"/>
      <headerFooter>
        <oddFooter>&amp;C&amp;P</oddFooter>
      </headerFooter>
    </customSheetView>
    <customSheetView guid="{CEF9C287-0DD4-4131-90E8-5358E3BECBCC}" showPageBreaks="1" printArea="1"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11"/>
      <headerFooter>
        <oddFooter>&amp;C&amp;P</oddFooter>
      </headerFooter>
    </customSheetView>
    <customSheetView guid="{7D7A243A-D573-4BDF-824D-485CBCD1F4C4}" showPageBreaks="1" printArea="1"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12"/>
      <headerFooter>
        <oddFooter>&amp;C&amp;P</oddFooter>
      </headerFooter>
    </customSheetView>
    <customSheetView guid="{E9DEBE91-277F-4A91-AA6F-5113657D321C}" showPageBreaks="1" printArea="1"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13"/>
      <headerFooter>
        <oddFooter>&amp;C&amp;P</oddFooter>
      </headerFooter>
    </customSheetView>
    <customSheetView guid="{89FE2AB8-B011-42F1-967A-65835B8522ED}" showPageBreaks="1" printArea="1"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14"/>
      <headerFooter>
        <oddFooter>&amp;C&amp;P</oddFooter>
      </headerFooter>
    </customSheetView>
    <customSheetView guid="{BB672B35-BB5B-4303-848A-C6E9C3F226CA}"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15"/>
      <headerFooter>
        <oddFooter>&amp;C&amp;P</oddFooter>
      </headerFooter>
    </customSheetView>
    <customSheetView guid="{3366229F-0FE5-4C02-B1D7-84B339C9DD36}"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16"/>
      <headerFooter>
        <oddFooter>&amp;C&amp;P</oddFooter>
      </headerFooter>
    </customSheetView>
    <customSheetView guid="{72CA480C-2B28-436E-AF0E-48BD661063A7}"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17"/>
      <headerFooter>
        <oddFooter>&amp;C&amp;P</oddFooter>
      </headerFooter>
    </customSheetView>
    <customSheetView guid="{81BE598F-89AA-4EAF-829C-AEA2D94C5C42}" showPageBreaks="1" printArea="1"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18"/>
      <headerFooter>
        <oddFooter>&amp;C&amp;P</oddFooter>
      </headerFooter>
    </customSheetView>
    <customSheetView guid="{B8A5CB8B-C926-4DF6-BAB8-93C096809151}"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19"/>
      <headerFooter>
        <oddFooter>&amp;C&amp;P</oddFooter>
      </headerFooter>
    </customSheetView>
    <customSheetView guid="{B2F31B1C-5640-4C4F-B3A7-102EB9A9C489}" showPageBreaks="1" printArea="1"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20"/>
      <headerFooter>
        <oddFooter>&amp;C&amp;P</oddFooter>
      </headerFooter>
    </customSheetView>
    <customSheetView guid="{D3CEDB57-BC15-4457-B43F-E26096764FC8}" showPageBreaks="1" printArea="1"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21"/>
      <headerFooter>
        <oddFooter>&amp;C&amp;P</oddFooter>
      </headerFooter>
    </customSheetView>
    <customSheetView guid="{4E02DEED-DAD2-462A-B738-EFF06ED09CB2}"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22"/>
      <headerFooter>
        <oddFooter>&amp;C&amp;P</oddFooter>
      </headerFooter>
    </customSheetView>
    <customSheetView guid="{CC620219-8855-46C1-98AB-1298B637027D}" showPageBreaks="1" printArea="1"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23"/>
      <headerFooter>
        <oddFooter>&amp;C&amp;P</oddFooter>
      </headerFooter>
    </customSheetView>
    <customSheetView guid="{56F2A8FA-AE80-4B4A-B36B-660DA2FAB6D4}" showPageBreaks="1" printArea="1"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24"/>
      <headerFooter>
        <oddFooter>&amp;C&amp;P</oddFooter>
      </headerFooter>
    </customSheetView>
    <customSheetView guid="{B7416070-D90B-4533-9CE1-FA9E319CD891}" showPageBreaks="1" printArea="1"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25"/>
      <headerFooter>
        <oddFooter>&amp;C&amp;P</oddFooter>
      </headerFooter>
    </customSheetView>
    <customSheetView guid="{78F520D7-960B-4D8D-ADAA-7A97A5E0DD4F}"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26"/>
      <headerFooter>
        <oddFooter>&amp;C&amp;P</oddFooter>
      </headerFooter>
    </customSheetView>
    <customSheetView guid="{6872987D-D76C-4638-B486-4CFE392A2F80}"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27"/>
      <headerFooter>
        <oddFooter>&amp;C&amp;P</oddFooter>
      </headerFooter>
    </customSheetView>
    <customSheetView guid="{CD06DB41-DB50-498E-AE56-E297EAA82C2C}"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28"/>
      <headerFooter>
        <oddFooter>&amp;C&amp;P</oddFooter>
      </headerFooter>
    </customSheetView>
    <customSheetView guid="{7CFB81EE-D32C-4510-B951-C91A0E0412C3}"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29"/>
      <headerFooter>
        <oddFooter>&amp;C&amp;P</oddFooter>
      </headerFooter>
    </customSheetView>
    <customSheetView guid="{E7121F00-DD6E-4673-8088-D85B5C6A60D0}" showPageBreaks="1" printArea="1"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30"/>
      <headerFooter>
        <oddFooter>&amp;C&amp;P</oddFooter>
      </headerFooter>
    </customSheetView>
    <customSheetView guid="{C1847EEF-C39D-4224-A16F-6098F8B4214B}" showPageBreaks="1" printArea="1" hiddenColumns="1" state="hidden" topLeftCell="E1">
      <pane ySplit="5" topLeftCell="A6" activePane="bottomLeft" state="frozen"/>
      <selection pane="bottomLeft" activeCell="J8" sqref="J8"/>
      <pageMargins left="0.23622047244094499" right="0.196850393700787" top="0.25" bottom="0.23" header="0.1" footer="0.12"/>
      <pageSetup paperSize="9" scale="47" fitToHeight="0" orientation="landscape" r:id="rId31"/>
      <headerFooter>
        <oddFooter>&amp;C&amp;P</oddFooter>
      </headerFooter>
    </customSheetView>
  </customSheetViews>
  <mergeCells count="11">
    <mergeCell ref="H4:U4"/>
    <mergeCell ref="A1:E1"/>
    <mergeCell ref="A2:E2"/>
    <mergeCell ref="B6:E6"/>
    <mergeCell ref="G4:G5"/>
    <mergeCell ref="F4:F5"/>
    <mergeCell ref="E4:E5"/>
    <mergeCell ref="D4:D5"/>
    <mergeCell ref="C4:C5"/>
    <mergeCell ref="B4:B5"/>
    <mergeCell ref="A4:A5"/>
  </mergeCells>
  <pageMargins left="0.23622047244094499" right="0.196850393700787" top="0.25" bottom="0.23" header="0.1" footer="0.12"/>
  <pageSetup paperSize="9" scale="47" fitToHeight="0" orientation="landscape" r:id="rId32"/>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topLeftCell="G1" zoomScaleNormal="100" workbookViewId="0">
      <pane ySplit="5" topLeftCell="A10" activePane="bottomLeft" state="frozen"/>
      <selection activeCell="G1" sqref="G1"/>
      <selection pane="bottomLeft" activeCell="A6" sqref="A6:U12"/>
    </sheetView>
  </sheetViews>
  <sheetFormatPr defaultColWidth="9.140625" defaultRowHeight="13.5" x14ac:dyDescent="0.25"/>
  <cols>
    <col min="1" max="1" width="8.85546875" style="5" customWidth="1"/>
    <col min="2" max="2" width="31.7109375" style="3" customWidth="1"/>
    <col min="3" max="3" width="74.5703125" style="3" customWidth="1"/>
    <col min="4" max="4" width="79.85546875" style="10" customWidth="1"/>
    <col min="5" max="6" width="71.140625" style="3" customWidth="1"/>
    <col min="7" max="7" width="15" style="3" customWidth="1"/>
    <col min="8" max="8" width="13" style="3" customWidth="1"/>
    <col min="9" max="9" width="14.28515625" style="3" customWidth="1"/>
    <col min="10" max="10" width="13.140625" style="3" bestFit="1" customWidth="1"/>
    <col min="11" max="11" width="12.7109375" style="3" customWidth="1"/>
    <col min="12" max="12" width="14.7109375" style="3" customWidth="1"/>
    <col min="13" max="13" width="12.28515625" style="3" customWidth="1"/>
    <col min="14" max="14" width="15" style="3" customWidth="1"/>
    <col min="15" max="15" width="14.140625" style="3" customWidth="1"/>
    <col min="16" max="16" width="12.42578125" style="3" customWidth="1"/>
    <col min="17" max="17" width="13.42578125" style="3" customWidth="1"/>
    <col min="18" max="18" width="15.5703125" style="3" customWidth="1"/>
    <col min="19" max="19" width="13" style="3" hidden="1" customWidth="1"/>
    <col min="20" max="20" width="14.85546875" style="3" hidden="1" customWidth="1"/>
    <col min="21" max="21" width="18.42578125" style="3" customWidth="1"/>
    <col min="22" max="22" width="13.85546875" style="3" bestFit="1" customWidth="1"/>
    <col min="23" max="16384" width="9.140625" style="3"/>
  </cols>
  <sheetData>
    <row r="1" spans="1:21" s="4" customFormat="1" ht="29.25" customHeight="1" x14ac:dyDescent="0.2">
      <c r="A1" s="53" t="s">
        <v>8</v>
      </c>
      <c r="B1" s="53"/>
      <c r="C1" s="53"/>
      <c r="D1" s="53"/>
      <c r="E1" s="53"/>
      <c r="F1" s="9"/>
    </row>
    <row r="2" spans="1:21" s="4" customFormat="1" ht="51" customHeight="1" x14ac:dyDescent="0.2">
      <c r="A2" s="53" t="s">
        <v>13</v>
      </c>
      <c r="B2" s="53"/>
      <c r="C2" s="53"/>
      <c r="D2" s="53"/>
      <c r="E2" s="53"/>
      <c r="F2" s="9"/>
    </row>
    <row r="3" spans="1:21" ht="14.25" x14ac:dyDescent="0.25">
      <c r="G3" s="6"/>
      <c r="H3" s="6"/>
      <c r="U3" s="12" t="s">
        <v>19</v>
      </c>
    </row>
    <row r="4" spans="1:21" s="5" customFormat="1" ht="13.5" customHeight="1" x14ac:dyDescent="0.25">
      <c r="A4" s="58" t="s">
        <v>6</v>
      </c>
      <c r="B4" s="58" t="s">
        <v>1</v>
      </c>
      <c r="C4" s="58" t="s">
        <v>2</v>
      </c>
      <c r="D4" s="58" t="s">
        <v>14</v>
      </c>
      <c r="E4" s="58" t="s">
        <v>15</v>
      </c>
      <c r="F4" s="58" t="s">
        <v>9</v>
      </c>
      <c r="G4" s="57" t="s">
        <v>16</v>
      </c>
      <c r="H4" s="50" t="s">
        <v>0</v>
      </c>
      <c r="I4" s="51"/>
      <c r="J4" s="51"/>
      <c r="K4" s="51"/>
      <c r="L4" s="51"/>
      <c r="M4" s="51"/>
      <c r="N4" s="51"/>
      <c r="O4" s="51"/>
      <c r="P4" s="51"/>
      <c r="Q4" s="51"/>
      <c r="R4" s="51"/>
      <c r="S4" s="51"/>
      <c r="T4" s="51"/>
      <c r="U4" s="52"/>
    </row>
    <row r="5" spans="1:21" s="5" customFormat="1" ht="81" x14ac:dyDescent="0.25">
      <c r="A5" s="59"/>
      <c r="B5" s="59"/>
      <c r="C5" s="59"/>
      <c r="D5" s="59"/>
      <c r="E5" s="59"/>
      <c r="F5" s="59"/>
      <c r="G5" s="57"/>
      <c r="H5" s="8" t="s">
        <v>21</v>
      </c>
      <c r="I5" s="8" t="s">
        <v>17</v>
      </c>
      <c r="J5" s="8" t="s">
        <v>18</v>
      </c>
      <c r="K5" s="8" t="s">
        <v>22</v>
      </c>
      <c r="L5" s="8" t="s">
        <v>20</v>
      </c>
      <c r="M5" s="8" t="s">
        <v>23</v>
      </c>
      <c r="N5" s="8" t="s">
        <v>24</v>
      </c>
      <c r="O5" s="8" t="s">
        <v>25</v>
      </c>
      <c r="P5" s="8" t="s">
        <v>26</v>
      </c>
      <c r="Q5" s="8" t="s">
        <v>5</v>
      </c>
      <c r="R5" s="8" t="s">
        <v>27</v>
      </c>
      <c r="S5" s="8" t="s">
        <v>3</v>
      </c>
      <c r="T5" s="8" t="s">
        <v>4</v>
      </c>
      <c r="U5" s="8" t="s">
        <v>28</v>
      </c>
    </row>
    <row r="6" spans="1:21" s="5" customFormat="1" ht="14.25" x14ac:dyDescent="0.25">
      <c r="B6" s="54" t="s">
        <v>7</v>
      </c>
      <c r="C6" s="55"/>
      <c r="D6" s="55"/>
      <c r="E6" s="56"/>
      <c r="F6" s="11"/>
      <c r="G6" s="7">
        <f>+H6+I6+J6+K6+L6+M6+N6+O6+P6+Q6+R6+U6</f>
        <v>439.4</v>
      </c>
      <c r="H6" s="7">
        <f t="shared" ref="H6:U6" si="0">SUM(H7:H12)</f>
        <v>0</v>
      </c>
      <c r="I6" s="7">
        <f t="shared" si="0"/>
        <v>439.4</v>
      </c>
      <c r="J6" s="7">
        <f t="shared" si="0"/>
        <v>0</v>
      </c>
      <c r="K6" s="7">
        <f t="shared" si="0"/>
        <v>0</v>
      </c>
      <c r="L6" s="7">
        <f t="shared" si="0"/>
        <v>0</v>
      </c>
      <c r="M6" s="7">
        <f t="shared" si="0"/>
        <v>0</v>
      </c>
      <c r="N6" s="7">
        <f t="shared" si="0"/>
        <v>0</v>
      </c>
      <c r="O6" s="7">
        <f t="shared" si="0"/>
        <v>0</v>
      </c>
      <c r="P6" s="7">
        <f t="shared" si="0"/>
        <v>0</v>
      </c>
      <c r="Q6" s="7">
        <f t="shared" si="0"/>
        <v>0</v>
      </c>
      <c r="R6" s="7">
        <f t="shared" si="0"/>
        <v>0</v>
      </c>
      <c r="S6" s="7">
        <f t="shared" si="0"/>
        <v>0</v>
      </c>
      <c r="T6" s="7">
        <f t="shared" si="0"/>
        <v>0</v>
      </c>
      <c r="U6" s="7">
        <f t="shared" si="0"/>
        <v>0</v>
      </c>
    </row>
    <row r="7" spans="1:21" ht="189" x14ac:dyDescent="0.25">
      <c r="A7" s="8">
        <v>1</v>
      </c>
      <c r="B7" s="8" t="s">
        <v>98</v>
      </c>
      <c r="C7" s="13" t="s">
        <v>99</v>
      </c>
      <c r="D7" s="14" t="s">
        <v>100</v>
      </c>
      <c r="E7" s="1"/>
      <c r="F7" s="1"/>
      <c r="G7" s="7">
        <f>+H7+I7+J7+K7+L7+M7+N7+O7+P7+Q7+R7+U7</f>
        <v>0</v>
      </c>
      <c r="H7" s="7">
        <f t="shared" ref="H7:H12" si="1">SUM(H8:H13)</f>
        <v>0</v>
      </c>
      <c r="I7" s="2"/>
      <c r="J7" s="2"/>
      <c r="K7" s="2"/>
      <c r="L7" s="2"/>
      <c r="M7" s="2"/>
      <c r="N7" s="2"/>
      <c r="O7" s="2"/>
      <c r="P7" s="2"/>
      <c r="Q7" s="2"/>
      <c r="R7" s="2"/>
      <c r="S7" s="2"/>
      <c r="T7" s="2"/>
      <c r="U7" s="2"/>
    </row>
    <row r="8" spans="1:21" ht="94.5" x14ac:dyDescent="0.25">
      <c r="A8" s="8">
        <v>2</v>
      </c>
      <c r="B8" s="8" t="s">
        <v>103</v>
      </c>
      <c r="C8" s="13" t="s">
        <v>101</v>
      </c>
      <c r="D8" s="13"/>
      <c r="E8" s="1"/>
      <c r="F8" s="1"/>
      <c r="G8" s="7">
        <f t="shared" ref="G8:G12" si="2">+H8+I8+J8+K8+L8+M8+N8+O8+P8+Q8+R8+U8</f>
        <v>400</v>
      </c>
      <c r="H8" s="7">
        <f t="shared" si="1"/>
        <v>0</v>
      </c>
      <c r="I8" s="2">
        <v>400</v>
      </c>
      <c r="J8" s="2"/>
      <c r="K8" s="2"/>
      <c r="L8" s="2"/>
      <c r="M8" s="2"/>
      <c r="N8" s="2"/>
      <c r="O8" s="2"/>
      <c r="P8" s="2"/>
      <c r="Q8" s="2"/>
      <c r="R8" s="2"/>
      <c r="S8" s="2"/>
      <c r="T8" s="2"/>
      <c r="U8" s="2"/>
    </row>
    <row r="9" spans="1:21" ht="193.5" customHeight="1" x14ac:dyDescent="0.25">
      <c r="A9" s="8">
        <v>3</v>
      </c>
      <c r="B9" s="8" t="s">
        <v>102</v>
      </c>
      <c r="C9" s="13" t="s">
        <v>104</v>
      </c>
      <c r="D9" s="14"/>
      <c r="E9" s="1"/>
      <c r="F9" s="1"/>
      <c r="G9" s="7">
        <f t="shared" si="2"/>
        <v>10</v>
      </c>
      <c r="H9" s="7">
        <f t="shared" si="1"/>
        <v>0</v>
      </c>
      <c r="I9" s="2">
        <v>10</v>
      </c>
      <c r="J9" s="2"/>
      <c r="K9" s="2"/>
      <c r="L9" s="2"/>
      <c r="M9" s="2"/>
      <c r="N9" s="2"/>
      <c r="O9" s="2"/>
      <c r="P9" s="2"/>
      <c r="Q9" s="2"/>
      <c r="R9" s="2"/>
      <c r="S9" s="2"/>
      <c r="T9" s="2"/>
      <c r="U9" s="2"/>
    </row>
    <row r="10" spans="1:21" ht="175.5" x14ac:dyDescent="0.25">
      <c r="A10" s="8">
        <v>4</v>
      </c>
      <c r="B10" s="8" t="s">
        <v>102</v>
      </c>
      <c r="C10" s="13" t="s">
        <v>105</v>
      </c>
      <c r="D10" s="13"/>
      <c r="E10" s="1"/>
      <c r="F10" s="1"/>
      <c r="G10" s="7">
        <f t="shared" si="2"/>
        <v>29.4</v>
      </c>
      <c r="H10" s="7">
        <f t="shared" si="1"/>
        <v>0</v>
      </c>
      <c r="I10" s="2">
        <v>29.4</v>
      </c>
      <c r="J10" s="2"/>
      <c r="K10" s="2"/>
      <c r="L10" s="2"/>
      <c r="M10" s="2"/>
      <c r="N10" s="2"/>
      <c r="O10" s="2"/>
      <c r="P10" s="2"/>
      <c r="Q10" s="2"/>
      <c r="R10" s="2"/>
      <c r="S10" s="2"/>
      <c r="T10" s="2"/>
      <c r="U10" s="2"/>
    </row>
    <row r="11" spans="1:21" ht="14.25" x14ac:dyDescent="0.25">
      <c r="A11" s="8">
        <v>5</v>
      </c>
      <c r="B11" s="8"/>
      <c r="C11" s="13"/>
      <c r="D11" s="13"/>
      <c r="E11" s="1"/>
      <c r="F11" s="1"/>
      <c r="G11" s="7">
        <f t="shared" si="2"/>
        <v>0</v>
      </c>
      <c r="H11" s="7">
        <f t="shared" si="1"/>
        <v>0</v>
      </c>
      <c r="I11" s="2"/>
      <c r="J11" s="2"/>
      <c r="K11" s="2"/>
      <c r="L11" s="2"/>
      <c r="M11" s="2"/>
      <c r="N11" s="2"/>
      <c r="O11" s="2"/>
      <c r="P11" s="2"/>
      <c r="Q11" s="2"/>
      <c r="R11" s="2"/>
      <c r="S11" s="2"/>
      <c r="T11" s="2"/>
      <c r="U11" s="2"/>
    </row>
    <row r="12" spans="1:21" ht="14.25" x14ac:dyDescent="0.25">
      <c r="A12" s="8">
        <v>6</v>
      </c>
      <c r="B12" s="8"/>
      <c r="C12" s="13"/>
      <c r="D12" s="13"/>
      <c r="E12" s="1"/>
      <c r="F12" s="1"/>
      <c r="G12" s="7">
        <f t="shared" si="2"/>
        <v>0</v>
      </c>
      <c r="H12" s="7">
        <f t="shared" si="1"/>
        <v>0</v>
      </c>
      <c r="I12" s="2"/>
      <c r="J12" s="2"/>
      <c r="K12" s="2"/>
      <c r="L12" s="2"/>
      <c r="M12" s="2"/>
      <c r="N12" s="2"/>
      <c r="O12" s="2"/>
      <c r="P12" s="2"/>
      <c r="Q12" s="2"/>
      <c r="R12" s="2"/>
      <c r="S12" s="2"/>
      <c r="T12" s="2"/>
      <c r="U12" s="2"/>
    </row>
  </sheetData>
  <customSheetViews>
    <customSheetView guid="{71652FA0-996A-4B2A-B9BE-DFC1CA3EC2A3}" showPageBreaks="1" printArea="1"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1"/>
      <headerFooter>
        <oddFooter>&amp;C&amp;P</oddFooter>
      </headerFooter>
    </customSheetView>
    <customSheetView guid="{01CB58A5-26D0-46BD-B29D-821AF0761C0F}"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2"/>
      <headerFooter>
        <oddFooter>&amp;C&amp;P</oddFooter>
      </headerFooter>
    </customSheetView>
    <customSheetView guid="{822A0D8E-F4B2-44EC-8DD2-390DFF7557E5}" showPageBreaks="1" printArea="1"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3"/>
      <headerFooter>
        <oddFooter>&amp;C&amp;P</oddFooter>
      </headerFooter>
    </customSheetView>
    <customSheetView guid="{2EE3DCEF-B1C0-47B7-998D-B6FED04F37B9}" showPageBreaks="1" printArea="1"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4"/>
      <headerFooter>
        <oddFooter>&amp;C&amp;P</oddFooter>
      </headerFooter>
    </customSheetView>
    <customSheetView guid="{4C2C35ED-0976-4D82-AF34-2ED00BBEEC80}" showPageBreaks="1" printArea="1"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5"/>
      <headerFooter>
        <oddFooter>&amp;C&amp;P</oddFooter>
      </headerFooter>
    </customSheetView>
    <customSheetView guid="{7A7AF4A4-DDD2-4E9C-B83F-F381AAAF3D15}" showPageBreaks="1" printArea="1"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6"/>
      <headerFooter>
        <oddFooter>&amp;C&amp;P</oddFooter>
      </headerFooter>
    </customSheetView>
    <customSheetView guid="{9FA25C16-123B-40D1-930B-7077D5238CEC}" showPageBreaks="1" printArea="1"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7"/>
      <headerFooter>
        <oddFooter>&amp;C&amp;P</oddFooter>
      </headerFooter>
    </customSheetView>
    <customSheetView guid="{C1AFCC78-61A1-4057-9C66-C1C7FC04F071}" showPageBreaks="1" printArea="1"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8"/>
      <headerFooter>
        <oddFooter>&amp;C&amp;P</oddFooter>
      </headerFooter>
    </customSheetView>
    <customSheetView guid="{934902FD-2F7D-41B1-AD08-F8C39638FB66}" showPageBreaks="1" printArea="1"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9"/>
      <headerFooter>
        <oddFooter>&amp;C&amp;P</oddFooter>
      </headerFooter>
    </customSheetView>
    <customSheetView guid="{E118309A-6BAF-4BD0-9EE0-8E7FF1B711D9}" showPageBreaks="1" printArea="1"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10"/>
      <headerFooter>
        <oddFooter>&amp;C&amp;P</oddFooter>
      </headerFooter>
    </customSheetView>
    <customSheetView guid="{CEF9C287-0DD4-4131-90E8-5358E3BECBCC}" showPageBreaks="1" printArea="1"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11"/>
      <headerFooter>
        <oddFooter>&amp;C&amp;P</oddFooter>
      </headerFooter>
    </customSheetView>
    <customSheetView guid="{7D7A243A-D573-4BDF-824D-485CBCD1F4C4}" showPageBreaks="1" printArea="1"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12"/>
      <headerFooter>
        <oddFooter>&amp;C&amp;P</oddFooter>
      </headerFooter>
    </customSheetView>
    <customSheetView guid="{E9DEBE91-277F-4A91-AA6F-5113657D321C}" showPageBreaks="1" printArea="1"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13"/>
      <headerFooter>
        <oddFooter>&amp;C&amp;P</oddFooter>
      </headerFooter>
    </customSheetView>
    <customSheetView guid="{89FE2AB8-B011-42F1-967A-65835B8522ED}" showPageBreaks="1" printArea="1"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14"/>
      <headerFooter>
        <oddFooter>&amp;C&amp;P</oddFooter>
      </headerFooter>
    </customSheetView>
    <customSheetView guid="{BB672B35-BB5B-4303-848A-C6E9C3F226CA}"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15"/>
      <headerFooter>
        <oddFooter>&amp;C&amp;P</oddFooter>
      </headerFooter>
    </customSheetView>
    <customSheetView guid="{3366229F-0FE5-4C02-B1D7-84B339C9DD36}"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16"/>
      <headerFooter>
        <oddFooter>&amp;C&amp;P</oddFooter>
      </headerFooter>
    </customSheetView>
    <customSheetView guid="{72CA480C-2B28-436E-AF0E-48BD661063A7}"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17"/>
      <headerFooter>
        <oddFooter>&amp;C&amp;P</oddFooter>
      </headerFooter>
    </customSheetView>
    <customSheetView guid="{81BE598F-89AA-4EAF-829C-AEA2D94C5C42}" showPageBreaks="1" printArea="1"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18"/>
      <headerFooter>
        <oddFooter>&amp;C&amp;P</oddFooter>
      </headerFooter>
    </customSheetView>
    <customSheetView guid="{B8A5CB8B-C926-4DF6-BAB8-93C096809151}"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19"/>
      <headerFooter>
        <oddFooter>&amp;C&amp;P</oddFooter>
      </headerFooter>
    </customSheetView>
    <customSheetView guid="{B2F31B1C-5640-4C4F-B3A7-102EB9A9C489}" showPageBreaks="1" printArea="1"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20"/>
      <headerFooter>
        <oddFooter>&amp;C&amp;P</oddFooter>
      </headerFooter>
    </customSheetView>
    <customSheetView guid="{D3CEDB57-BC15-4457-B43F-E26096764FC8}" showPageBreaks="1" printArea="1"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21"/>
      <headerFooter>
        <oddFooter>&amp;C&amp;P</oddFooter>
      </headerFooter>
    </customSheetView>
    <customSheetView guid="{4E02DEED-DAD2-462A-B738-EFF06ED09CB2}"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22"/>
      <headerFooter>
        <oddFooter>&amp;C&amp;P</oddFooter>
      </headerFooter>
    </customSheetView>
    <customSheetView guid="{CC620219-8855-46C1-98AB-1298B637027D}" showPageBreaks="1" printArea="1"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23"/>
      <headerFooter>
        <oddFooter>&amp;C&amp;P</oddFooter>
      </headerFooter>
    </customSheetView>
    <customSheetView guid="{56F2A8FA-AE80-4B4A-B36B-660DA2FAB6D4}" showPageBreaks="1" printArea="1"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24"/>
      <headerFooter>
        <oddFooter>&amp;C&amp;P</oddFooter>
      </headerFooter>
    </customSheetView>
    <customSheetView guid="{B7416070-D90B-4533-9CE1-FA9E319CD891}" showPageBreaks="1" printArea="1"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25"/>
      <headerFooter>
        <oddFooter>&amp;C&amp;P</oddFooter>
      </headerFooter>
    </customSheetView>
    <customSheetView guid="{78F520D7-960B-4D8D-ADAA-7A97A5E0DD4F}"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26"/>
      <headerFooter>
        <oddFooter>&amp;C&amp;P</oddFooter>
      </headerFooter>
    </customSheetView>
    <customSheetView guid="{6872987D-D76C-4638-B486-4CFE392A2F80}"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27"/>
      <headerFooter>
        <oddFooter>&amp;C&amp;P</oddFooter>
      </headerFooter>
    </customSheetView>
    <customSheetView guid="{CD06DB41-DB50-498E-AE56-E297EAA82C2C}"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28"/>
      <headerFooter>
        <oddFooter>&amp;C&amp;P</oddFooter>
      </headerFooter>
    </customSheetView>
    <customSheetView guid="{7CFB81EE-D32C-4510-B951-C91A0E0412C3}"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29"/>
      <headerFooter>
        <oddFooter>&amp;C&amp;P</oddFooter>
      </headerFooter>
    </customSheetView>
    <customSheetView guid="{E7121F00-DD6E-4673-8088-D85B5C6A60D0}" showPageBreaks="1" printArea="1"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30"/>
      <headerFooter>
        <oddFooter>&amp;C&amp;P</oddFooter>
      </headerFooter>
    </customSheetView>
    <customSheetView guid="{C1847EEF-C39D-4224-A16F-6098F8B4214B}" showPageBreaks="1" printArea="1" hiddenColumns="1" state="hidden" topLeftCell="G1">
      <pane ySplit="5" topLeftCell="A10" activePane="bottomLeft" state="frozen"/>
      <selection pane="bottomLeft" activeCell="A6" sqref="A6:U12"/>
      <pageMargins left="0.23622047244094499" right="0.196850393700787" top="0.25" bottom="0.23" header="0.1" footer="0.12"/>
      <pageSetup paperSize="9" scale="47" fitToHeight="0" orientation="landscape" r:id="rId31"/>
      <headerFooter>
        <oddFooter>&amp;C&amp;P</oddFooter>
      </headerFooter>
    </customSheetView>
  </customSheetViews>
  <mergeCells count="11">
    <mergeCell ref="F4:F5"/>
    <mergeCell ref="G4:G5"/>
    <mergeCell ref="H4:U4"/>
    <mergeCell ref="B6:E6"/>
    <mergeCell ref="A1:E1"/>
    <mergeCell ref="A2:E2"/>
    <mergeCell ref="A4:A5"/>
    <mergeCell ref="B4:B5"/>
    <mergeCell ref="C4:C5"/>
    <mergeCell ref="D4:D5"/>
    <mergeCell ref="E4:E5"/>
  </mergeCells>
  <pageMargins left="0.23622047244094499" right="0.196850393700787" top="0.25" bottom="0.23" header="0.1" footer="0.12"/>
  <pageSetup paperSize="9" scale="47" fitToHeight="0" orientation="landscape" r:id="rId32"/>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workbookViewId="0">
      <selection activeCell="A2" sqref="A2:E2"/>
    </sheetView>
  </sheetViews>
  <sheetFormatPr defaultColWidth="9.140625" defaultRowHeight="13.5" x14ac:dyDescent="0.25"/>
  <cols>
    <col min="1" max="1" width="8.85546875" style="19" customWidth="1"/>
    <col min="2" max="2" width="31.7109375" style="20" customWidth="1"/>
    <col min="3" max="3" width="150" style="20" customWidth="1"/>
    <col min="4" max="4" width="79.85546875" style="21" customWidth="1"/>
    <col min="5" max="6" width="71.140625" style="20" customWidth="1"/>
    <col min="7" max="7" width="15" style="20" customWidth="1"/>
    <col min="8" max="8" width="13" style="20" customWidth="1"/>
    <col min="9" max="9" width="14.28515625" style="20" customWidth="1"/>
    <col min="10" max="10" width="13.140625" style="20" bestFit="1" customWidth="1"/>
    <col min="11" max="11" width="12.7109375" style="20" customWidth="1"/>
    <col min="12" max="12" width="14.7109375" style="20" customWidth="1"/>
    <col min="13" max="13" width="12.28515625" style="20" customWidth="1"/>
    <col min="14" max="14" width="15" style="20" customWidth="1"/>
    <col min="15" max="15" width="14.140625" style="20" customWidth="1"/>
    <col min="16" max="16" width="12.42578125" style="20" customWidth="1"/>
    <col min="17" max="17" width="13.42578125" style="20" customWidth="1"/>
    <col min="18" max="18" width="15.5703125" style="20" customWidth="1"/>
    <col min="19" max="19" width="13" style="20" hidden="1" customWidth="1"/>
    <col min="20" max="20" width="14.85546875" style="20" hidden="1" customWidth="1"/>
    <col min="21" max="21" width="18.42578125" style="20" customWidth="1"/>
    <col min="22" max="22" width="13.85546875" style="20" bestFit="1" customWidth="1"/>
    <col min="23" max="16384" width="9.140625" style="20"/>
  </cols>
  <sheetData>
    <row r="1" spans="1:21" s="18" customFormat="1" ht="29.25" customHeight="1" x14ac:dyDescent="0.2">
      <c r="A1" s="69" t="s">
        <v>8</v>
      </c>
      <c r="B1" s="69"/>
      <c r="C1" s="69"/>
      <c r="D1" s="69"/>
      <c r="E1" s="69"/>
      <c r="F1" s="17"/>
    </row>
    <row r="2" spans="1:21" s="18" customFormat="1" ht="51" customHeight="1" x14ac:dyDescent="0.2">
      <c r="A2" s="69" t="s">
        <v>125</v>
      </c>
      <c r="B2" s="69"/>
      <c r="C2" s="69"/>
      <c r="D2" s="69"/>
      <c r="E2" s="69"/>
      <c r="F2" s="17"/>
    </row>
    <row r="3" spans="1:21" ht="14.25" x14ac:dyDescent="0.25">
      <c r="G3" s="22"/>
      <c r="H3" s="22"/>
      <c r="U3" s="23" t="s">
        <v>19</v>
      </c>
    </row>
    <row r="4" spans="1:21" s="19" customFormat="1" ht="13.5" customHeight="1" x14ac:dyDescent="0.25">
      <c r="A4" s="60" t="s">
        <v>6</v>
      </c>
      <c r="B4" s="60" t="s">
        <v>1</v>
      </c>
      <c r="C4" s="60" t="s">
        <v>2</v>
      </c>
      <c r="D4" s="60" t="s">
        <v>14</v>
      </c>
      <c r="E4" s="60" t="s">
        <v>15</v>
      </c>
      <c r="F4" s="60" t="s">
        <v>9</v>
      </c>
      <c r="G4" s="62" t="s">
        <v>16</v>
      </c>
      <c r="H4" s="63" t="s">
        <v>0</v>
      </c>
      <c r="I4" s="64"/>
      <c r="J4" s="64"/>
      <c r="K4" s="64"/>
      <c r="L4" s="64"/>
      <c r="M4" s="64"/>
      <c r="N4" s="64"/>
      <c r="O4" s="64"/>
      <c r="P4" s="64"/>
      <c r="Q4" s="64"/>
      <c r="R4" s="64"/>
      <c r="S4" s="64"/>
      <c r="T4" s="64"/>
      <c r="U4" s="65"/>
    </row>
    <row r="5" spans="1:21" s="19" customFormat="1" ht="81" x14ac:dyDescent="0.25">
      <c r="A5" s="61"/>
      <c r="B5" s="61"/>
      <c r="C5" s="61"/>
      <c r="D5" s="61"/>
      <c r="E5" s="61"/>
      <c r="F5" s="61"/>
      <c r="G5" s="62"/>
      <c r="H5" s="24" t="s">
        <v>21</v>
      </c>
      <c r="I5" s="24" t="s">
        <v>17</v>
      </c>
      <c r="J5" s="24" t="s">
        <v>18</v>
      </c>
      <c r="K5" s="24" t="s">
        <v>22</v>
      </c>
      <c r="L5" s="24" t="s">
        <v>20</v>
      </c>
      <c r="M5" s="24" t="s">
        <v>23</v>
      </c>
      <c r="N5" s="24" t="s">
        <v>24</v>
      </c>
      <c r="O5" s="24" t="s">
        <v>25</v>
      </c>
      <c r="P5" s="24" t="s">
        <v>26</v>
      </c>
      <c r="Q5" s="24" t="s">
        <v>5</v>
      </c>
      <c r="R5" s="24" t="s">
        <v>27</v>
      </c>
      <c r="S5" s="24" t="s">
        <v>3</v>
      </c>
      <c r="T5" s="24" t="s">
        <v>4</v>
      </c>
      <c r="U5" s="24" t="s">
        <v>28</v>
      </c>
    </row>
    <row r="6" spans="1:21" s="19" customFormat="1" ht="14.25" x14ac:dyDescent="0.25">
      <c r="B6" s="66" t="s">
        <v>7</v>
      </c>
      <c r="C6" s="67"/>
      <c r="D6" s="67"/>
      <c r="E6" s="68"/>
      <c r="F6" s="25"/>
      <c r="G6" s="26">
        <f>+H6+I6+J6+K6+L6+M6+N6+O6+P6+Q6+R6+U6</f>
        <v>0</v>
      </c>
      <c r="H6" s="26">
        <f t="shared" ref="H6:U6" si="0">SUM(H7:H20)</f>
        <v>0</v>
      </c>
      <c r="I6" s="26">
        <f t="shared" si="0"/>
        <v>0</v>
      </c>
      <c r="J6" s="26">
        <f t="shared" si="0"/>
        <v>0</v>
      </c>
      <c r="K6" s="26">
        <f t="shared" si="0"/>
        <v>0</v>
      </c>
      <c r="L6" s="26">
        <f t="shared" si="0"/>
        <v>0</v>
      </c>
      <c r="M6" s="26">
        <f t="shared" si="0"/>
        <v>0</v>
      </c>
      <c r="N6" s="26">
        <f t="shared" si="0"/>
        <v>0</v>
      </c>
      <c r="O6" s="26">
        <f t="shared" si="0"/>
        <v>0</v>
      </c>
      <c r="P6" s="26">
        <f t="shared" si="0"/>
        <v>0</v>
      </c>
      <c r="Q6" s="26">
        <f t="shared" si="0"/>
        <v>0</v>
      </c>
      <c r="R6" s="26">
        <f t="shared" si="0"/>
        <v>0</v>
      </c>
      <c r="S6" s="26">
        <f t="shared" si="0"/>
        <v>0</v>
      </c>
      <c r="T6" s="26">
        <f t="shared" si="0"/>
        <v>0</v>
      </c>
      <c r="U6" s="26">
        <f t="shared" si="0"/>
        <v>0</v>
      </c>
    </row>
    <row r="7" spans="1:21" ht="40.5" x14ac:dyDescent="0.25">
      <c r="A7" s="24">
        <v>1</v>
      </c>
      <c r="B7" s="24" t="s">
        <v>126</v>
      </c>
      <c r="C7" s="27" t="s">
        <v>127</v>
      </c>
      <c r="D7" s="28"/>
      <c r="E7" s="29"/>
      <c r="F7" s="29"/>
      <c r="G7" s="26"/>
      <c r="H7" s="26"/>
      <c r="I7" s="2"/>
      <c r="J7" s="2"/>
      <c r="K7" s="2"/>
      <c r="L7" s="2"/>
      <c r="M7" s="2"/>
      <c r="N7" s="2"/>
      <c r="O7" s="2"/>
      <c r="P7" s="2"/>
      <c r="Q7" s="2"/>
      <c r="R7" s="2"/>
      <c r="S7" s="2"/>
      <c r="T7" s="2"/>
      <c r="U7" s="2"/>
    </row>
    <row r="8" spans="1:21" ht="297" x14ac:dyDescent="0.25">
      <c r="A8" s="24">
        <f>+A7+1</f>
        <v>2</v>
      </c>
      <c r="B8" s="24" t="s">
        <v>128</v>
      </c>
      <c r="C8" s="27" t="s">
        <v>129</v>
      </c>
      <c r="D8" s="27"/>
      <c r="E8" s="29"/>
      <c r="F8" s="29"/>
      <c r="G8" s="26"/>
      <c r="H8" s="26"/>
      <c r="I8" s="2"/>
      <c r="J8" s="2"/>
      <c r="K8" s="2"/>
      <c r="L8" s="2"/>
      <c r="M8" s="2"/>
      <c r="N8" s="2"/>
      <c r="O8" s="2"/>
      <c r="P8" s="2"/>
      <c r="Q8" s="2"/>
      <c r="R8" s="2"/>
      <c r="S8" s="2"/>
      <c r="T8" s="2"/>
      <c r="U8" s="2"/>
    </row>
    <row r="9" spans="1:21" ht="409.5" x14ac:dyDescent="0.25">
      <c r="A9" s="24">
        <f t="shared" ref="A9:A20" si="1">+A8+1</f>
        <v>3</v>
      </c>
      <c r="B9" s="24" t="s">
        <v>128</v>
      </c>
      <c r="C9" s="27" t="s">
        <v>130</v>
      </c>
      <c r="D9" s="28"/>
      <c r="E9" s="29"/>
      <c r="F9" s="29"/>
      <c r="G9" s="26"/>
      <c r="H9" s="26"/>
      <c r="I9" s="2"/>
      <c r="J9" s="2"/>
      <c r="K9" s="2"/>
      <c r="L9" s="2"/>
      <c r="M9" s="2"/>
      <c r="N9" s="2"/>
      <c r="O9" s="2"/>
      <c r="P9" s="2"/>
      <c r="Q9" s="2"/>
      <c r="R9" s="2"/>
      <c r="S9" s="2"/>
      <c r="T9" s="2"/>
      <c r="U9" s="2"/>
    </row>
    <row r="10" spans="1:21" ht="135" x14ac:dyDescent="0.25">
      <c r="A10" s="24">
        <f t="shared" si="1"/>
        <v>4</v>
      </c>
      <c r="B10" s="24" t="s">
        <v>128</v>
      </c>
      <c r="C10" s="27" t="s">
        <v>131</v>
      </c>
      <c r="D10" s="27"/>
      <c r="E10" s="29"/>
      <c r="F10" s="29"/>
      <c r="G10" s="26"/>
      <c r="H10" s="26"/>
      <c r="I10" s="2"/>
      <c r="J10" s="2"/>
      <c r="K10" s="2"/>
      <c r="L10" s="2"/>
      <c r="M10" s="2"/>
      <c r="N10" s="2"/>
      <c r="O10" s="2"/>
      <c r="P10" s="2"/>
      <c r="Q10" s="2"/>
      <c r="R10" s="2"/>
      <c r="S10" s="2"/>
      <c r="T10" s="2"/>
      <c r="U10" s="2"/>
    </row>
    <row r="11" spans="1:21" ht="324" x14ac:dyDescent="0.25">
      <c r="A11" s="24">
        <f t="shared" si="1"/>
        <v>5</v>
      </c>
      <c r="B11" s="24" t="s">
        <v>128</v>
      </c>
      <c r="C11" s="27" t="s">
        <v>132</v>
      </c>
      <c r="D11" s="27"/>
      <c r="E11" s="29"/>
      <c r="F11" s="29"/>
      <c r="G11" s="26"/>
      <c r="H11" s="26"/>
      <c r="I11" s="2"/>
      <c r="J11" s="2"/>
      <c r="K11" s="2"/>
      <c r="L11" s="2"/>
      <c r="M11" s="2"/>
      <c r="N11" s="2"/>
      <c r="O11" s="2"/>
      <c r="P11" s="2"/>
      <c r="Q11" s="2"/>
      <c r="R11" s="2"/>
      <c r="S11" s="2"/>
      <c r="T11" s="2"/>
      <c r="U11" s="2"/>
    </row>
    <row r="12" spans="1:21" ht="324" x14ac:dyDescent="0.25">
      <c r="A12" s="24">
        <f t="shared" si="1"/>
        <v>6</v>
      </c>
      <c r="B12" s="24" t="s">
        <v>128</v>
      </c>
      <c r="C12" s="27" t="s">
        <v>133</v>
      </c>
      <c r="D12" s="27"/>
      <c r="E12" s="29"/>
      <c r="F12" s="29"/>
      <c r="G12" s="26"/>
      <c r="H12" s="26"/>
      <c r="I12" s="2"/>
      <c r="J12" s="2"/>
      <c r="K12" s="2"/>
      <c r="L12" s="2"/>
      <c r="M12" s="2"/>
      <c r="N12" s="2"/>
      <c r="O12" s="2"/>
      <c r="P12" s="2"/>
      <c r="Q12" s="2"/>
      <c r="R12" s="2"/>
      <c r="S12" s="2"/>
      <c r="T12" s="2"/>
      <c r="U12" s="2"/>
    </row>
    <row r="13" spans="1:21" ht="189" x14ac:dyDescent="0.25">
      <c r="A13" s="24">
        <f t="shared" si="1"/>
        <v>7</v>
      </c>
      <c r="B13" s="24" t="s">
        <v>128</v>
      </c>
      <c r="C13" s="27" t="s">
        <v>134</v>
      </c>
      <c r="D13" s="27"/>
      <c r="E13" s="29"/>
      <c r="F13" s="29"/>
      <c r="G13" s="26"/>
      <c r="H13" s="26"/>
      <c r="I13" s="2"/>
      <c r="J13" s="2"/>
      <c r="K13" s="2"/>
      <c r="L13" s="2"/>
      <c r="M13" s="2"/>
      <c r="N13" s="2"/>
      <c r="O13" s="2"/>
      <c r="P13" s="2"/>
      <c r="Q13" s="2"/>
      <c r="R13" s="2"/>
      <c r="S13" s="2"/>
      <c r="T13" s="2"/>
      <c r="U13" s="2"/>
    </row>
    <row r="14" spans="1:21" ht="162" x14ac:dyDescent="0.25">
      <c r="A14" s="24">
        <f t="shared" si="1"/>
        <v>8</v>
      </c>
      <c r="B14" s="24" t="s">
        <v>128</v>
      </c>
      <c r="C14" s="27" t="s">
        <v>135</v>
      </c>
      <c r="D14" s="27"/>
      <c r="E14" s="29"/>
      <c r="F14" s="29"/>
      <c r="G14" s="26"/>
      <c r="H14" s="26"/>
      <c r="I14" s="2"/>
      <c r="J14" s="2"/>
      <c r="K14" s="2"/>
      <c r="L14" s="2"/>
      <c r="M14" s="2"/>
      <c r="N14" s="2"/>
      <c r="O14" s="2"/>
      <c r="P14" s="2"/>
      <c r="Q14" s="2"/>
      <c r="R14" s="2"/>
      <c r="S14" s="2"/>
      <c r="T14" s="2"/>
      <c r="U14" s="2"/>
    </row>
    <row r="15" spans="1:21" ht="108" x14ac:dyDescent="0.25">
      <c r="A15" s="24">
        <f t="shared" si="1"/>
        <v>9</v>
      </c>
      <c r="B15" s="24" t="s">
        <v>128</v>
      </c>
      <c r="C15" s="27" t="s">
        <v>136</v>
      </c>
      <c r="D15" s="27"/>
      <c r="E15" s="29"/>
      <c r="F15" s="29"/>
      <c r="G15" s="26"/>
      <c r="H15" s="26"/>
      <c r="I15" s="2"/>
      <c r="J15" s="2"/>
      <c r="K15" s="2"/>
      <c r="L15" s="2"/>
      <c r="M15" s="2"/>
      <c r="N15" s="2"/>
      <c r="O15" s="2"/>
      <c r="P15" s="2"/>
      <c r="Q15" s="2"/>
      <c r="R15" s="2"/>
      <c r="S15" s="2"/>
      <c r="T15" s="2"/>
      <c r="U15" s="2"/>
    </row>
    <row r="16" spans="1:21" ht="121.5" x14ac:dyDescent="0.25">
      <c r="A16" s="24">
        <f t="shared" si="1"/>
        <v>10</v>
      </c>
      <c r="B16" s="24" t="s">
        <v>128</v>
      </c>
      <c r="C16" s="27" t="s">
        <v>137</v>
      </c>
      <c r="D16" s="27"/>
      <c r="E16" s="29"/>
      <c r="F16" s="29"/>
      <c r="G16" s="26"/>
      <c r="H16" s="26"/>
      <c r="I16" s="2"/>
      <c r="J16" s="2"/>
      <c r="K16" s="2"/>
      <c r="L16" s="2"/>
      <c r="M16" s="2"/>
      <c r="N16" s="2"/>
      <c r="O16" s="2"/>
      <c r="P16" s="2"/>
      <c r="Q16" s="2"/>
      <c r="R16" s="2"/>
      <c r="S16" s="2"/>
      <c r="T16" s="2"/>
      <c r="U16" s="2"/>
    </row>
    <row r="17" spans="1:21" ht="162" x14ac:dyDescent="0.25">
      <c r="A17" s="24">
        <f t="shared" si="1"/>
        <v>11</v>
      </c>
      <c r="B17" s="24" t="s">
        <v>128</v>
      </c>
      <c r="C17" s="27" t="s">
        <v>138</v>
      </c>
      <c r="D17" s="27"/>
      <c r="E17" s="29"/>
      <c r="F17" s="29"/>
      <c r="G17" s="26"/>
      <c r="H17" s="26"/>
      <c r="I17" s="2"/>
      <c r="J17" s="2"/>
      <c r="K17" s="2"/>
      <c r="L17" s="2"/>
      <c r="M17" s="2"/>
      <c r="N17" s="2"/>
      <c r="O17" s="2"/>
      <c r="P17" s="2"/>
      <c r="Q17" s="2"/>
      <c r="R17" s="2"/>
      <c r="S17" s="2"/>
      <c r="T17" s="2"/>
      <c r="U17" s="2"/>
    </row>
    <row r="18" spans="1:21" ht="67.5" x14ac:dyDescent="0.25">
      <c r="A18" s="24">
        <f t="shared" si="1"/>
        <v>12</v>
      </c>
      <c r="B18" s="24" t="s">
        <v>128</v>
      </c>
      <c r="C18" s="27" t="s">
        <v>139</v>
      </c>
      <c r="D18" s="27"/>
      <c r="E18" s="29"/>
      <c r="F18" s="29"/>
      <c r="G18" s="26"/>
      <c r="H18" s="26"/>
      <c r="I18" s="2"/>
      <c r="J18" s="2"/>
      <c r="K18" s="2"/>
      <c r="L18" s="2"/>
      <c r="M18" s="2"/>
      <c r="N18" s="2"/>
      <c r="O18" s="2"/>
      <c r="P18" s="2"/>
      <c r="Q18" s="2"/>
      <c r="R18" s="2"/>
      <c r="S18" s="2"/>
      <c r="T18" s="2"/>
      <c r="U18" s="2"/>
    </row>
    <row r="19" spans="1:21" ht="54" x14ac:dyDescent="0.25">
      <c r="A19" s="24">
        <f t="shared" si="1"/>
        <v>13</v>
      </c>
      <c r="B19" s="24" t="s">
        <v>128</v>
      </c>
      <c r="C19" s="27" t="s">
        <v>140</v>
      </c>
      <c r="D19" s="27"/>
      <c r="E19" s="29"/>
      <c r="F19" s="29"/>
      <c r="G19" s="26"/>
      <c r="H19" s="26"/>
      <c r="I19" s="2"/>
      <c r="J19" s="2"/>
      <c r="K19" s="2"/>
      <c r="L19" s="2"/>
      <c r="M19" s="2"/>
      <c r="N19" s="2"/>
      <c r="O19" s="2"/>
      <c r="P19" s="2"/>
      <c r="Q19" s="2"/>
      <c r="R19" s="2"/>
      <c r="S19" s="2"/>
      <c r="T19" s="2"/>
      <c r="U19" s="2"/>
    </row>
    <row r="20" spans="1:21" ht="270" x14ac:dyDescent="0.25">
      <c r="A20" s="24">
        <f t="shared" si="1"/>
        <v>14</v>
      </c>
      <c r="B20" s="24" t="s">
        <v>141</v>
      </c>
      <c r="C20" s="27" t="s">
        <v>142</v>
      </c>
      <c r="D20" s="27"/>
      <c r="E20" s="27" t="s">
        <v>143</v>
      </c>
      <c r="F20" s="29"/>
      <c r="G20" s="26">
        <f t="shared" ref="G20" si="2">+H20+I20+J20+K20+L20+M20+N20+O20+P20+Q20+R20+U20</f>
        <v>0</v>
      </c>
      <c r="H20" s="26">
        <f>SUM(H21:H25)</f>
        <v>0</v>
      </c>
      <c r="I20" s="2"/>
      <c r="J20" s="2"/>
      <c r="K20" s="2"/>
      <c r="L20" s="2"/>
      <c r="M20" s="2"/>
      <c r="N20" s="2"/>
      <c r="O20" s="2"/>
      <c r="P20" s="2"/>
      <c r="Q20" s="2"/>
      <c r="R20" s="2"/>
      <c r="S20" s="2"/>
      <c r="T20" s="2"/>
      <c r="U20" s="2"/>
    </row>
  </sheetData>
  <customSheetViews>
    <customSheetView guid="{71652FA0-996A-4B2A-B9BE-DFC1CA3EC2A3}" hiddenColumns="1" state="hidden">
      <selection activeCell="A2" sqref="A2:E2"/>
      <pageMargins left="0.7" right="0.7" top="0.75" bottom="0.75" header="0.3" footer="0.3"/>
      <pageSetup orientation="portrait" verticalDpi="0" r:id="rId1"/>
    </customSheetView>
    <customSheetView guid="{01CB58A5-26D0-46BD-B29D-821AF0761C0F}" hiddenColumns="1" state="hidden">
      <selection activeCell="A2" sqref="A2:E2"/>
      <pageMargins left="0.7" right="0.7" top="0.75" bottom="0.75" header="0.3" footer="0.3"/>
      <pageSetup orientation="portrait" verticalDpi="0" r:id="rId2"/>
    </customSheetView>
    <customSheetView guid="{822A0D8E-F4B2-44EC-8DD2-390DFF7557E5}" hiddenColumns="1" state="hidden">
      <selection activeCell="A2" sqref="A2:E2"/>
      <pageMargins left="0.7" right="0.7" top="0.75" bottom="0.75" header="0.3" footer="0.3"/>
      <pageSetup orientation="portrait" verticalDpi="0" r:id="rId3"/>
    </customSheetView>
    <customSheetView guid="{2EE3DCEF-B1C0-47B7-998D-B6FED04F37B9}" hiddenColumns="1" state="hidden">
      <selection activeCell="A2" sqref="A2:E2"/>
      <pageMargins left="0.7" right="0.7" top="0.75" bottom="0.75" header="0.3" footer="0.3"/>
      <pageSetup orientation="portrait" verticalDpi="0" r:id="rId4"/>
    </customSheetView>
    <customSheetView guid="{4C2C35ED-0976-4D82-AF34-2ED00BBEEC80}" hiddenColumns="1" state="hidden">
      <selection activeCell="A2" sqref="A2:E2"/>
      <pageMargins left="0.7" right="0.7" top="0.75" bottom="0.75" header="0.3" footer="0.3"/>
      <pageSetup orientation="portrait" verticalDpi="0" r:id="rId5"/>
    </customSheetView>
    <customSheetView guid="{7A7AF4A4-DDD2-4E9C-B83F-F381AAAF3D15}" hiddenColumns="1" state="hidden">
      <selection activeCell="A2" sqref="A2:E2"/>
      <pageMargins left="0.7" right="0.7" top="0.75" bottom="0.75" header="0.3" footer="0.3"/>
      <pageSetup orientation="portrait" verticalDpi="0" r:id="rId6"/>
    </customSheetView>
    <customSheetView guid="{9FA25C16-123B-40D1-930B-7077D5238CEC}" hiddenColumns="1" state="hidden">
      <selection activeCell="A2" sqref="A2:E2"/>
      <pageMargins left="0.7" right="0.7" top="0.75" bottom="0.75" header="0.3" footer="0.3"/>
      <pageSetup orientation="portrait" verticalDpi="0" r:id="rId7"/>
    </customSheetView>
    <customSheetView guid="{C1AFCC78-61A1-4057-9C66-C1C7FC04F071}" hiddenColumns="1" state="hidden">
      <selection activeCell="A2" sqref="A2:E2"/>
      <pageMargins left="0.7" right="0.7" top="0.75" bottom="0.75" header="0.3" footer="0.3"/>
      <pageSetup orientation="portrait" verticalDpi="0" r:id="rId8"/>
    </customSheetView>
    <customSheetView guid="{934902FD-2F7D-41B1-AD08-F8C39638FB66}" hiddenColumns="1" state="hidden">
      <selection activeCell="A2" sqref="A2:E2"/>
      <pageMargins left="0.7" right="0.7" top="0.75" bottom="0.75" header="0.3" footer="0.3"/>
      <pageSetup orientation="portrait" verticalDpi="0" r:id="rId9"/>
    </customSheetView>
    <customSheetView guid="{E118309A-6BAF-4BD0-9EE0-8E7FF1B711D9}" hiddenColumns="1" state="hidden">
      <selection activeCell="A2" sqref="A2:E2"/>
      <pageMargins left="0.7" right="0.7" top="0.75" bottom="0.75" header="0.3" footer="0.3"/>
      <pageSetup orientation="portrait" verticalDpi="0" r:id="rId10"/>
    </customSheetView>
    <customSheetView guid="{CEF9C287-0DD4-4131-90E8-5358E3BECBCC}" hiddenColumns="1" state="hidden">
      <selection activeCell="A2" sqref="A2:E2"/>
      <pageMargins left="0.7" right="0.7" top="0.75" bottom="0.75" header="0.3" footer="0.3"/>
      <pageSetup orientation="portrait" verticalDpi="0" r:id="rId11"/>
    </customSheetView>
    <customSheetView guid="{7D7A243A-D573-4BDF-824D-485CBCD1F4C4}" hiddenColumns="1" state="hidden">
      <selection activeCell="A2" sqref="A2:E2"/>
      <pageMargins left="0.7" right="0.7" top="0.75" bottom="0.75" header="0.3" footer="0.3"/>
      <pageSetup orientation="portrait" verticalDpi="0" r:id="rId12"/>
    </customSheetView>
    <customSheetView guid="{E9DEBE91-277F-4A91-AA6F-5113657D321C}" hiddenColumns="1" state="hidden">
      <selection activeCell="A2" sqref="A2:E2"/>
      <pageMargins left="0.7" right="0.7" top="0.75" bottom="0.75" header="0.3" footer="0.3"/>
      <pageSetup orientation="portrait" verticalDpi="0" r:id="rId13"/>
    </customSheetView>
    <customSheetView guid="{89FE2AB8-B011-42F1-967A-65835B8522ED}" hiddenColumns="1" state="hidden">
      <selection activeCell="A2" sqref="A2:E2"/>
      <pageMargins left="0.7" right="0.7" top="0.75" bottom="0.75" header="0.3" footer="0.3"/>
      <pageSetup orientation="portrait" verticalDpi="0" r:id="rId14"/>
    </customSheetView>
    <customSheetView guid="{BB672B35-BB5B-4303-848A-C6E9C3F226CA}" hiddenColumns="1" state="hidden">
      <selection activeCell="A2" sqref="A2:E2"/>
      <pageMargins left="0.7" right="0.7" top="0.75" bottom="0.75" header="0.3" footer="0.3"/>
      <pageSetup orientation="portrait" verticalDpi="0" r:id="rId15"/>
    </customSheetView>
    <customSheetView guid="{3366229F-0FE5-4C02-B1D7-84B339C9DD36}" hiddenColumns="1" state="hidden">
      <selection activeCell="A2" sqref="A2:E2"/>
      <pageMargins left="0.7" right="0.7" top="0.75" bottom="0.75" header="0.3" footer="0.3"/>
      <pageSetup orientation="portrait" verticalDpi="0" r:id="rId16"/>
    </customSheetView>
    <customSheetView guid="{72CA480C-2B28-436E-AF0E-48BD661063A7}" hiddenColumns="1" state="hidden">
      <selection activeCell="A2" sqref="A2:E2"/>
      <pageMargins left="0.7" right="0.7" top="0.75" bottom="0.75" header="0.3" footer="0.3"/>
      <pageSetup orientation="portrait" verticalDpi="0" r:id="rId17"/>
    </customSheetView>
    <customSheetView guid="{81BE598F-89AA-4EAF-829C-AEA2D94C5C42}" hiddenColumns="1" state="hidden">
      <selection activeCell="A2" sqref="A2:E2"/>
      <pageMargins left="0.7" right="0.7" top="0.75" bottom="0.75" header="0.3" footer="0.3"/>
      <pageSetup orientation="portrait" verticalDpi="0" r:id="rId18"/>
    </customSheetView>
    <customSheetView guid="{B8A5CB8B-C926-4DF6-BAB8-93C096809151}" hiddenColumns="1" state="hidden">
      <selection activeCell="A2" sqref="A2:E2"/>
      <pageMargins left="0.7" right="0.7" top="0.75" bottom="0.75" header="0.3" footer="0.3"/>
      <pageSetup orientation="portrait" verticalDpi="0" r:id="rId19"/>
    </customSheetView>
    <customSheetView guid="{B2F31B1C-5640-4C4F-B3A7-102EB9A9C489}" hiddenColumns="1" state="hidden">
      <selection activeCell="A2" sqref="A2:E2"/>
      <pageMargins left="0.7" right="0.7" top="0.75" bottom="0.75" header="0.3" footer="0.3"/>
      <pageSetup orientation="portrait" verticalDpi="0" r:id="rId20"/>
    </customSheetView>
    <customSheetView guid="{D3CEDB57-BC15-4457-B43F-E26096764FC8}" hiddenColumns="1" state="hidden">
      <selection activeCell="A2" sqref="A2:E2"/>
      <pageMargins left="0.7" right="0.7" top="0.75" bottom="0.75" header="0.3" footer="0.3"/>
      <pageSetup orientation="portrait" verticalDpi="0" r:id="rId21"/>
    </customSheetView>
    <customSheetView guid="{4E02DEED-DAD2-462A-B738-EFF06ED09CB2}" hiddenColumns="1" state="hidden">
      <selection activeCell="A2" sqref="A2:E2"/>
      <pageMargins left="0.7" right="0.7" top="0.75" bottom="0.75" header="0.3" footer="0.3"/>
      <pageSetup orientation="portrait" verticalDpi="0" r:id="rId22"/>
    </customSheetView>
    <customSheetView guid="{CC620219-8855-46C1-98AB-1298B637027D}" hiddenColumns="1" state="hidden">
      <selection activeCell="A2" sqref="A2:E2"/>
      <pageMargins left="0.7" right="0.7" top="0.75" bottom="0.75" header="0.3" footer="0.3"/>
      <pageSetup orientation="portrait" verticalDpi="0" r:id="rId23"/>
    </customSheetView>
    <customSheetView guid="{56F2A8FA-AE80-4B4A-B36B-660DA2FAB6D4}" hiddenColumns="1" state="hidden">
      <selection activeCell="A2" sqref="A2:E2"/>
      <pageMargins left="0.7" right="0.7" top="0.75" bottom="0.75" header="0.3" footer="0.3"/>
      <pageSetup orientation="portrait" verticalDpi="0" r:id="rId24"/>
    </customSheetView>
    <customSheetView guid="{B7416070-D90B-4533-9CE1-FA9E319CD891}" hiddenColumns="1" state="hidden">
      <selection activeCell="A2" sqref="A2:E2"/>
      <pageMargins left="0.7" right="0.7" top="0.75" bottom="0.75" header="0.3" footer="0.3"/>
      <pageSetup orientation="portrait" verticalDpi="0" r:id="rId25"/>
    </customSheetView>
    <customSheetView guid="{78F520D7-960B-4D8D-ADAA-7A97A5E0DD4F}" hiddenColumns="1" state="hidden">
      <selection activeCell="A2" sqref="A2:E2"/>
      <pageMargins left="0.7" right="0.7" top="0.75" bottom="0.75" header="0.3" footer="0.3"/>
      <pageSetup orientation="portrait" verticalDpi="0" r:id="rId26"/>
    </customSheetView>
    <customSheetView guid="{6872987D-D76C-4638-B486-4CFE392A2F80}" hiddenColumns="1" state="hidden">
      <selection activeCell="A2" sqref="A2:E2"/>
      <pageMargins left="0.7" right="0.7" top="0.75" bottom="0.75" header="0.3" footer="0.3"/>
      <pageSetup orientation="portrait" verticalDpi="0" r:id="rId27"/>
    </customSheetView>
    <customSheetView guid="{CD06DB41-DB50-498E-AE56-E297EAA82C2C}" hiddenColumns="1" state="hidden">
      <selection activeCell="A2" sqref="A2:E2"/>
      <pageMargins left="0.7" right="0.7" top="0.75" bottom="0.75" header="0.3" footer="0.3"/>
      <pageSetup orientation="portrait" verticalDpi="0" r:id="rId28"/>
    </customSheetView>
    <customSheetView guid="{7CFB81EE-D32C-4510-B951-C91A0E0412C3}" hiddenColumns="1" state="hidden">
      <selection activeCell="A2" sqref="A2:E2"/>
      <pageMargins left="0.7" right="0.7" top="0.75" bottom="0.75" header="0.3" footer="0.3"/>
      <pageSetup orientation="portrait" verticalDpi="0" r:id="rId29"/>
    </customSheetView>
    <customSheetView guid="{E7121F00-DD6E-4673-8088-D85B5C6A60D0}" hiddenColumns="1" state="hidden">
      <selection activeCell="A2" sqref="A2:E2"/>
      <pageMargins left="0.7" right="0.7" top="0.75" bottom="0.75" header="0.3" footer="0.3"/>
      <pageSetup orientation="portrait" verticalDpi="0" r:id="rId30"/>
    </customSheetView>
    <customSheetView guid="{C1847EEF-C39D-4224-A16F-6098F8B4214B}" hiddenColumns="1" state="hidden">
      <selection activeCell="A2" sqref="A2:E2"/>
      <pageMargins left="0.7" right="0.7" top="0.75" bottom="0.75" header="0.3" footer="0.3"/>
      <pageSetup orientation="portrait" verticalDpi="0" r:id="rId31"/>
    </customSheetView>
  </customSheetViews>
  <mergeCells count="11">
    <mergeCell ref="F4:F5"/>
    <mergeCell ref="G4:G5"/>
    <mergeCell ref="H4:U4"/>
    <mergeCell ref="B6:E6"/>
    <mergeCell ref="A1:E1"/>
    <mergeCell ref="A2:E2"/>
    <mergeCell ref="A4:A5"/>
    <mergeCell ref="B4:B5"/>
    <mergeCell ref="C4:C5"/>
    <mergeCell ref="D4:D5"/>
    <mergeCell ref="E4:E5"/>
  </mergeCells>
  <pageMargins left="0.7" right="0.7" top="0.75" bottom="0.75" header="0.3" footer="0.3"/>
  <pageSetup orientation="portrait" verticalDpi="0" r:id="rId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2026Ամփոփ</vt:lpstr>
      <vt:lpstr>.</vt:lpstr>
      <vt:lpstr>Ամփոփաթերթ_1</vt:lpstr>
      <vt:lpstr>Ամփոփաթերթ_2</vt:lpstr>
      <vt:lpstr>հանրայինքննարկում</vt:lpstr>
      <vt:lpstr>Ամփոփաթերթ_1!Print_Area</vt:lpstr>
      <vt:lpstr>Ամփոփաթերթ_2!Print_Area</vt:lpstr>
      <vt:lpstr>Ամփոփաթերթ_1!Print_Titles</vt:lpstr>
      <vt:lpstr>Ամփոփաթերթ_2!Print_Titles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alala</dc:creator>
  <cp:lastModifiedBy>Artur Hambardzumyan</cp:lastModifiedBy>
  <cp:lastPrinted>2025-11-25T14:49:41Z</cp:lastPrinted>
  <dcterms:created xsi:type="dcterms:W3CDTF">2013-11-08T12:05:24Z</dcterms:created>
  <dcterms:modified xsi:type="dcterms:W3CDTF">2025-11-26T14:00:51Z</dcterms:modified>
</cp:coreProperties>
</file>