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255" windowHeight="58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<sst xmlns="http://schemas.openxmlformats.org/spreadsheetml/2006/main" count="132" uniqueCount="49">
  <si>
    <t>ԵԿԱՄՈՒՏՆԵՐ</t>
  </si>
  <si>
    <t>2014թ.  (փաստացի)</t>
  </si>
  <si>
    <t>2015թ. (փաստացի)</t>
  </si>
  <si>
    <t>2016թ. (փաստացի)</t>
  </si>
  <si>
    <t>ԸՆԴԱՄԵՆԸ</t>
  </si>
  <si>
    <t>ՀԱՐԿԱՅԻՆ ԵԿԱՄՈՒՏՆԵՐ ԵՎ ՊԵՏԱԿԱՆ ՏՈՒՐՔԵՐ</t>
  </si>
  <si>
    <t>Հարկային եկամուտներ</t>
  </si>
  <si>
    <t>-</t>
  </si>
  <si>
    <t>ԱԱՀ, որից՝</t>
  </si>
  <si>
    <t>ՀՀ սահմանին հարկումից</t>
  </si>
  <si>
    <t>ապրանքների և ծառայությունների ներքին շրջանառությունից</t>
  </si>
  <si>
    <t>հանրապետությունում արտադրվող ենթաակցիզային ապրանքների հարկումից</t>
  </si>
  <si>
    <t>Շահութահարկ</t>
  </si>
  <si>
    <t>Եկամտային հարկ</t>
  </si>
  <si>
    <t>Մաքսատուրքեր</t>
  </si>
  <si>
    <t>Հաստատագրված վճարներ</t>
  </si>
  <si>
    <t>Բնօգտագործման եվ բնապահպանական վճարներ</t>
  </si>
  <si>
    <t>Շրջանառության հարկ</t>
  </si>
  <si>
    <t>Նպատակային սոցիալական վճարներ</t>
  </si>
  <si>
    <t>Այլ հարկային եկամուտներ, որից՝</t>
  </si>
  <si>
    <t>ռադիոհաճախականության օգտագործման պարտադիր վճարներ</t>
  </si>
  <si>
    <t>պարտադիր սոցիալական ապահովության վճարների գծով նախորդ տարիների     պարտավորությունների մարում</t>
  </si>
  <si>
    <t>արտոնագրային վճարներ</t>
  </si>
  <si>
    <t>ճանապարհային վճարներ</t>
  </si>
  <si>
    <t>հանրային ծառայությունների կարգավորման պարտադիր վճարներ</t>
  </si>
  <si>
    <t>հարկային օրենսդրության խախտման համար «Հարկերի մասին» ՀՀ օրենքով սահմանված տուգանքների մուտքեր</t>
  </si>
  <si>
    <t>Պետական տուրքեր</t>
  </si>
  <si>
    <t>ՊԱՇՏՈՆԱԿԱՆ ԴՐԱՄԱՇՆՈՐՀՆԵՐ</t>
  </si>
  <si>
    <t>ԱՅԼ ԵԿԱՄՈՒՏՆԵՐ, որից՝</t>
  </si>
  <si>
    <t>ռեզիդենտներին տրամադրված վարկերի օգտագործման տոկոսավճարներից մուտքեր</t>
  </si>
  <si>
    <t>բանկերում և այլ ֆինանսավարկային հաստատություններում բյուջեի ժամանակավոր ազատ միջոցների տեղաբաշխումից և դեպոզիտներից մուտքեր</t>
  </si>
  <si>
    <t>ապրանքների մատակարարումից և ծառայությունների մատուցումից եկամուտներ</t>
  </si>
  <si>
    <t>իրավախախտումների համար գործադիր, դատական մարմինների կողմից կիրառվող պատժամիջոցներից մուտքեր</t>
  </si>
  <si>
    <t>ՏԵՂԵԿԱՆՔ</t>
  </si>
  <si>
    <t xml:space="preserve">հանրապետություն ներմուծվող ենթաակցիզային ապրանքների  հարկումից </t>
  </si>
  <si>
    <t>2017թ. (փաստացի)</t>
  </si>
  <si>
    <t>2017թ.՝ 2014թ. նկատմամբ (%)</t>
  </si>
  <si>
    <t>2017թ.՝ 2015թ. նկատմամբ (%)</t>
  </si>
  <si>
    <t>2017թ.՝ 2016թ. նկատմամբ (%)</t>
  </si>
  <si>
    <t>Հայաստանի Հանրապետության պաշտպանության ժամանակ զինծառայողների կյանքին կամ առողջությանը պատճառված վնասների հատուցման մասին» ՀՀ օրենքով սահմանված դրոշմանիշային վճարներ</t>
  </si>
  <si>
    <t>Տեղեկատվության աղբյուրներ են հանդիսացել Հայաստանի Հանրապետության ֆինանսների նախարարության ինտերնետային կայքում հրապարակված ՀՀ 2014-2017թթ. պետական բյուջեների կատարման ամսեկան ամփոփ բնութագրերը</t>
  </si>
  <si>
    <t>պետական սեփականություն հանդիսացող գույքը վարձակալության հանձնելու դիմաց մուտքեր</t>
  </si>
  <si>
    <t>ԱՐՏԱԲՅՈՒՋԵՏԱՅԻՆ ԵԿԱՄՈՒՏՆԵՐ-ԸՆԴԱՄԵՆԸ</t>
  </si>
  <si>
    <t>Ակցիզային հարկ, որից՝</t>
  </si>
  <si>
    <t>պետական հիմնարկների արտաբյուջետային եկամուտներ</t>
  </si>
  <si>
    <t xml:space="preserve">                                   մլրդ. դրամ</t>
  </si>
  <si>
    <r>
      <rPr>
        <sz val="11"/>
        <color indexed="8"/>
        <rFont val="GHEA Grapalat"/>
        <family val="3"/>
      </rPr>
      <t xml:space="preserve">Հայաստանի Հանրապետության 2014-2017 թթ. պետական բյուջեների եկամուտների վերաբերյալ </t>
    </r>
    <r>
      <rPr>
        <b/>
        <sz val="11"/>
        <color indexed="8"/>
        <rFont val="GHEA Grapalat"/>
        <family val="3"/>
      </rPr>
      <t>(հունվար-հոկտեմբեր)</t>
    </r>
  </si>
  <si>
    <t>2017թ.(տարեկան (հաստատված))</t>
  </si>
  <si>
    <t>2017թ. փաստացին 2017թ.        տարեկան (հաստատված) նկատմամբ (%)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</si>
</sst>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;[Red]0.0"/>
    <numFmt numFmtId="166" formatCode="0.00_);\(0.00\)"/>
    <numFmt numFmtId="167" formatCode="0.0_);\(0.0\)"/>
    <numFmt numFmtId="168" formatCode="_(* #,##0.0_);_(* \(#,##0.0\);_(* &quot;-&quot;??_);_(@_)"/>
    <numFmt numFmtId="169" formatCode="#,##0.0;[Red]#,##0.0"/>
    <numFmt numFmtId="170" formatCode="#,##0.00;[Red]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  <numFmt numFmtId="176" formatCode="0.000_);\(0.000\)"/>
    <numFmt numFmtId="177" formatCode="#,##0.000;[Red]#,##0.000"/>
    <numFmt numFmtId="178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33" borderId="10" xfId="70" applyFont="1" applyFill="1" applyBorder="1" applyAlignment="1">
      <alignment horizontal="center" vertical="center" wrapText="1"/>
      <protection/>
    </xf>
    <xf numFmtId="0" fontId="4" fillId="34" borderId="10" xfId="70" applyFont="1" applyFill="1" applyBorder="1" applyAlignment="1">
      <alignment horizontal="left" vertical="center" wrapText="1"/>
      <protection/>
    </xf>
    <xf numFmtId="0" fontId="5" fillId="0" borderId="10" xfId="70" applyFont="1" applyBorder="1" applyAlignment="1">
      <alignment horizontal="left" vertical="center" wrapText="1"/>
      <protection/>
    </xf>
    <xf numFmtId="0" fontId="3" fillId="33" borderId="10" xfId="71" applyFont="1" applyFill="1" applyBorder="1" applyAlignment="1">
      <alignment horizontal="center" vertical="center" textRotation="90" wrapText="1"/>
      <protection/>
    </xf>
    <xf numFmtId="0" fontId="3" fillId="33" borderId="10" xfId="72" applyFont="1" applyFill="1" applyBorder="1" applyAlignment="1">
      <alignment horizontal="center" vertical="center" textRotation="90" wrapText="1"/>
      <protection/>
    </xf>
    <xf numFmtId="0" fontId="4" fillId="35" borderId="10" xfId="70" applyFont="1" applyFill="1" applyBorder="1" applyAlignment="1">
      <alignment horizontal="left" vertical="center" wrapText="1"/>
      <protection/>
    </xf>
    <xf numFmtId="0" fontId="7" fillId="36" borderId="10" xfId="70" applyFont="1" applyFill="1" applyBorder="1" applyAlignment="1">
      <alignment horizontal="left" vertical="center" wrapText="1"/>
      <protection/>
    </xf>
    <xf numFmtId="0" fontId="6" fillId="0" borderId="10" xfId="70" applyFont="1" applyBorder="1" applyAlignment="1">
      <alignment horizontal="left" vertical="center" wrapText="1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justify"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36" borderId="10" xfId="70" applyFont="1" applyFill="1" applyBorder="1" applyAlignment="1">
      <alignment horizontal="left" vertical="center" wrapText="1"/>
      <protection/>
    </xf>
    <xf numFmtId="169" fontId="4" fillId="36" borderId="10" xfId="72" applyNumberFormat="1" applyFont="1" applyFill="1" applyBorder="1" applyAlignment="1">
      <alignment horizontal="center" vertical="center" wrapText="1"/>
      <protection/>
    </xf>
    <xf numFmtId="169" fontId="4" fillId="36" borderId="11" xfId="72" applyNumberFormat="1" applyFont="1" applyFill="1" applyBorder="1" applyAlignment="1">
      <alignment horizontal="center" vertical="center" wrapText="1"/>
      <protection/>
    </xf>
    <xf numFmtId="169" fontId="48" fillId="36" borderId="10" xfId="0" applyNumberFormat="1" applyFont="1" applyFill="1" applyBorder="1" applyAlignment="1">
      <alignment horizontal="center" vertical="center" wrapText="1"/>
    </xf>
    <xf numFmtId="169" fontId="4" fillId="35" borderId="10" xfId="72" applyNumberFormat="1" applyFont="1" applyFill="1" applyBorder="1" applyAlignment="1">
      <alignment horizontal="center" vertical="center" wrapText="1"/>
      <protection/>
    </xf>
    <xf numFmtId="169" fontId="4" fillId="35" borderId="11" xfId="72" applyNumberFormat="1" applyFont="1" applyFill="1" applyBorder="1" applyAlignment="1">
      <alignment horizontal="center" vertical="center" wrapText="1"/>
      <protection/>
    </xf>
    <xf numFmtId="169" fontId="48" fillId="35" borderId="10" xfId="0" applyNumberFormat="1" applyFont="1" applyFill="1" applyBorder="1" applyAlignment="1">
      <alignment horizontal="center" vertical="center" wrapText="1"/>
    </xf>
    <xf numFmtId="169" fontId="4" fillId="34" borderId="10" xfId="72" applyNumberFormat="1" applyFont="1" applyFill="1" applyBorder="1" applyAlignment="1">
      <alignment horizontal="center" vertical="center" wrapText="1"/>
      <protection/>
    </xf>
    <xf numFmtId="169" fontId="3" fillId="0" borderId="10" xfId="72" applyNumberFormat="1" applyFont="1" applyBorder="1" applyAlignment="1">
      <alignment horizontal="center" vertical="center" wrapText="1"/>
      <protection/>
    </xf>
    <xf numFmtId="175" fontId="5" fillId="0" borderId="10" xfId="0" applyNumberFormat="1" applyFont="1" applyBorder="1" applyAlignment="1">
      <alignment horizontal="center" vertical="center" wrapText="1"/>
    </xf>
    <xf numFmtId="169" fontId="5" fillId="0" borderId="10" xfId="72" applyNumberFormat="1" applyFont="1" applyBorder="1" applyAlignment="1">
      <alignment horizontal="center" vertical="center" wrapText="1"/>
      <protection/>
    </xf>
    <xf numFmtId="169" fontId="5" fillId="0" borderId="10" xfId="71" applyNumberFormat="1" applyFont="1" applyBorder="1" applyAlignment="1">
      <alignment horizontal="center" vertical="center" wrapText="1"/>
      <protection/>
    </xf>
    <xf numFmtId="169" fontId="5" fillId="33" borderId="10" xfId="72" applyNumberFormat="1" applyFont="1" applyFill="1" applyBorder="1" applyAlignment="1">
      <alignment horizontal="center" vertical="center" wrapText="1"/>
      <protection/>
    </xf>
    <xf numFmtId="169" fontId="5" fillId="0" borderId="11" xfId="72" applyNumberFormat="1" applyFont="1" applyBorder="1" applyAlignment="1">
      <alignment horizontal="center" vertical="center" wrapText="1"/>
      <protection/>
    </xf>
    <xf numFmtId="169" fontId="5" fillId="33" borderId="11" xfId="72" applyNumberFormat="1" applyFont="1" applyFill="1" applyBorder="1" applyAlignment="1">
      <alignment horizontal="center" vertical="center" wrapText="1"/>
      <protection/>
    </xf>
    <xf numFmtId="166" fontId="4" fillId="36" borderId="10" xfId="72" applyNumberFormat="1" applyFont="1" applyFill="1" applyBorder="1" applyAlignment="1">
      <alignment horizontal="center" vertical="center" wrapText="1"/>
      <protection/>
    </xf>
    <xf numFmtId="167" fontId="4" fillId="36" borderId="10" xfId="72" applyNumberFormat="1" applyFont="1" applyFill="1" applyBorder="1" applyAlignment="1">
      <alignment horizontal="center" vertical="center" wrapText="1"/>
      <protection/>
    </xf>
    <xf numFmtId="0" fontId="3" fillId="34" borderId="10" xfId="71" applyFont="1" applyFill="1" applyBorder="1" applyAlignment="1">
      <alignment horizontal="center" vertical="center" textRotation="90" wrapText="1"/>
      <protection/>
    </xf>
    <xf numFmtId="0" fontId="3" fillId="34" borderId="10" xfId="72" applyFont="1" applyFill="1" applyBorder="1" applyAlignment="1">
      <alignment horizontal="center" vertical="center" textRotation="90" wrapText="1"/>
      <protection/>
    </xf>
    <xf numFmtId="0" fontId="47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left" vertical="center" wrapText="1"/>
    </xf>
    <xf numFmtId="165" fontId="28" fillId="36" borderId="10" xfId="0" applyNumberFormat="1" applyFont="1" applyFill="1" applyBorder="1" applyAlignment="1">
      <alignment horizontal="center" vertic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2" xfId="47"/>
    <cellStyle name="Comma 3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11" xfId="67"/>
    <cellStyle name="Normal 12" xfId="68"/>
    <cellStyle name="Normal 2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110" zoomScaleNormal="110" workbookViewId="0" topLeftCell="A1">
      <selection activeCell="F39" sqref="F39"/>
    </sheetView>
  </sheetViews>
  <sheetFormatPr defaultColWidth="9.140625" defaultRowHeight="15"/>
  <cols>
    <col min="1" max="1" width="64.7109375" style="0" customWidth="1"/>
    <col min="2" max="2" width="7.8515625" style="0" customWidth="1"/>
    <col min="3" max="3" width="8.28125" style="0" customWidth="1"/>
    <col min="4" max="4" width="8.140625" style="0" customWidth="1"/>
    <col min="5" max="6" width="7.8515625" style="0" customWidth="1"/>
    <col min="7" max="7" width="7.28125" style="0" customWidth="1"/>
    <col min="8" max="8" width="8.28125" style="0" customWidth="1"/>
    <col min="9" max="9" width="8.57421875" style="0" customWidth="1"/>
    <col min="10" max="10" width="8.00390625" style="0" customWidth="1"/>
    <col min="11" max="11" width="9.28125" style="0" customWidth="1"/>
    <col min="12" max="12" width="9.140625" style="0" customWidth="1"/>
  </cols>
  <sheetData>
    <row r="1" spans="1:12" ht="17.25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10"/>
      <c r="L1" s="10"/>
    </row>
    <row r="2" spans="1:12" ht="16.5">
      <c r="A2" s="34" t="s">
        <v>46</v>
      </c>
      <c r="B2" s="34"/>
      <c r="C2" s="34"/>
      <c r="D2" s="34"/>
      <c r="E2" s="34"/>
      <c r="F2" s="34"/>
      <c r="G2" s="34"/>
      <c r="H2" s="34"/>
      <c r="I2" s="34"/>
      <c r="J2" s="34"/>
      <c r="K2" s="9"/>
      <c r="L2" s="9"/>
    </row>
    <row r="3" spans="1:12" ht="7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6.5">
      <c r="A4" s="33" t="s">
        <v>45</v>
      </c>
      <c r="B4" s="33"/>
      <c r="C4" s="33"/>
      <c r="D4" s="33"/>
      <c r="E4" s="33"/>
      <c r="F4" s="33"/>
      <c r="G4" s="33"/>
      <c r="H4" s="33"/>
      <c r="I4" s="33"/>
      <c r="J4" s="33"/>
      <c r="K4" s="11"/>
      <c r="L4" s="11"/>
    </row>
    <row r="5" spans="1:10" ht="166.5" customHeight="1">
      <c r="A5" s="1" t="s">
        <v>0</v>
      </c>
      <c r="B5" s="4" t="s">
        <v>1</v>
      </c>
      <c r="C5" s="4" t="s">
        <v>2</v>
      </c>
      <c r="D5" s="5" t="s">
        <v>3</v>
      </c>
      <c r="E5" s="31" t="s">
        <v>47</v>
      </c>
      <c r="F5" s="5" t="s">
        <v>35</v>
      </c>
      <c r="G5" s="5" t="s">
        <v>36</v>
      </c>
      <c r="H5" s="5" t="s">
        <v>37</v>
      </c>
      <c r="I5" s="5" t="s">
        <v>38</v>
      </c>
      <c r="J5" s="32" t="s">
        <v>48</v>
      </c>
    </row>
    <row r="6" spans="1:10" ht="16.5">
      <c r="A6" s="7" t="s">
        <v>4</v>
      </c>
      <c r="B6" s="15">
        <v>932.1</v>
      </c>
      <c r="C6" s="15">
        <v>940.9</v>
      </c>
      <c r="D6" s="15">
        <v>931.2</v>
      </c>
      <c r="E6" s="15">
        <v>1210</v>
      </c>
      <c r="F6" s="15">
        <v>994.5</v>
      </c>
      <c r="G6" s="15">
        <f aca="true" t="shared" si="0" ref="G6:G20">F6/B6*100</f>
        <v>106.69456066945607</v>
      </c>
      <c r="H6" s="16">
        <f aca="true" t="shared" si="1" ref="H6:H23">F6/C6*100</f>
        <v>105.69667339781061</v>
      </c>
      <c r="I6" s="16">
        <f aca="true" t="shared" si="2" ref="I6:I21">F6/D6*100</f>
        <v>106.79768041237112</v>
      </c>
      <c r="J6" s="17">
        <f>F6/E6*100</f>
        <v>82.1900826446281</v>
      </c>
    </row>
    <row r="7" spans="1:10" ht="21" customHeight="1">
      <c r="A7" s="6" t="s">
        <v>5</v>
      </c>
      <c r="B7" s="18">
        <v>877.8</v>
      </c>
      <c r="C7" s="18">
        <v>880.7</v>
      </c>
      <c r="D7" s="18">
        <v>878.8</v>
      </c>
      <c r="E7" s="18">
        <v>1135</v>
      </c>
      <c r="F7" s="18">
        <v>937</v>
      </c>
      <c r="G7" s="18">
        <f>F7/B7*100</f>
        <v>106.74413305992255</v>
      </c>
      <c r="H7" s="19">
        <f>F7/C7*100</f>
        <v>106.39264221641875</v>
      </c>
      <c r="I7" s="19">
        <f t="shared" si="2"/>
        <v>106.62266727355485</v>
      </c>
      <c r="J7" s="20">
        <f>F7/E7*100</f>
        <v>82.55506607929516</v>
      </c>
    </row>
    <row r="8" spans="1:10" ht="15">
      <c r="A8" s="2" t="s">
        <v>6</v>
      </c>
      <c r="B8" s="21">
        <v>849.8</v>
      </c>
      <c r="C8" s="21">
        <v>854.3</v>
      </c>
      <c r="D8" s="21">
        <v>852</v>
      </c>
      <c r="E8" s="21" t="s">
        <v>7</v>
      </c>
      <c r="F8" s="21">
        <f>F7-F30</f>
        <v>908.6</v>
      </c>
      <c r="G8" s="21">
        <f t="shared" si="0"/>
        <v>106.91927512355849</v>
      </c>
      <c r="H8" s="21">
        <f t="shared" si="1"/>
        <v>106.35608100198995</v>
      </c>
      <c r="I8" s="21">
        <f t="shared" si="2"/>
        <v>106.64319248826291</v>
      </c>
      <c r="J8" s="21" t="s">
        <v>7</v>
      </c>
    </row>
    <row r="9" spans="1:10" ht="16.5">
      <c r="A9" s="8" t="s">
        <v>8</v>
      </c>
      <c r="B9" s="22">
        <v>369.7</v>
      </c>
      <c r="C9" s="22">
        <v>351.7</v>
      </c>
      <c r="D9" s="22">
        <v>313.9</v>
      </c>
      <c r="E9" s="21" t="s">
        <v>7</v>
      </c>
      <c r="F9" s="22">
        <v>326.5</v>
      </c>
      <c r="G9" s="22">
        <f t="shared" si="0"/>
        <v>88.31484987827969</v>
      </c>
      <c r="H9" s="22">
        <f t="shared" si="1"/>
        <v>92.83480238839921</v>
      </c>
      <c r="I9" s="22">
        <f t="shared" si="2"/>
        <v>104.01401720293089</v>
      </c>
      <c r="J9" s="21" t="s">
        <v>7</v>
      </c>
    </row>
    <row r="10" spans="1:10" ht="15">
      <c r="A10" s="3" t="s">
        <v>9</v>
      </c>
      <c r="B10" s="24">
        <v>226.2</v>
      </c>
      <c r="C10" s="24">
        <v>160.2</v>
      </c>
      <c r="D10" s="24">
        <v>136.4</v>
      </c>
      <c r="E10" s="21" t="s">
        <v>7</v>
      </c>
      <c r="F10" s="24">
        <v>160</v>
      </c>
      <c r="G10" s="24">
        <f t="shared" si="0"/>
        <v>70.73386383731211</v>
      </c>
      <c r="H10" s="24">
        <f t="shared" si="1"/>
        <v>99.87515605493135</v>
      </c>
      <c r="I10" s="24">
        <f t="shared" si="2"/>
        <v>117.30205278592373</v>
      </c>
      <c r="J10" s="21" t="s">
        <v>7</v>
      </c>
    </row>
    <row r="11" spans="1:10" ht="18" customHeight="1">
      <c r="A11" s="3" t="s">
        <v>10</v>
      </c>
      <c r="B11" s="24">
        <v>143.5</v>
      </c>
      <c r="C11" s="24">
        <v>191.5</v>
      </c>
      <c r="D11" s="24">
        <v>177.5</v>
      </c>
      <c r="E11" s="21" t="s">
        <v>7</v>
      </c>
      <c r="F11" s="24">
        <v>149.8</v>
      </c>
      <c r="G11" s="24">
        <f t="shared" si="0"/>
        <v>104.39024390243902</v>
      </c>
      <c r="H11" s="24">
        <f t="shared" si="1"/>
        <v>78.22454308093995</v>
      </c>
      <c r="I11" s="24">
        <f t="shared" si="2"/>
        <v>84.3943661971831</v>
      </c>
      <c r="J11" s="21" t="s">
        <v>7</v>
      </c>
    </row>
    <row r="12" spans="1:10" ht="16.5">
      <c r="A12" s="8" t="s">
        <v>43</v>
      </c>
      <c r="B12" s="22">
        <v>39.8</v>
      </c>
      <c r="C12" s="22">
        <v>39.8</v>
      </c>
      <c r="D12" s="22">
        <v>47</v>
      </c>
      <c r="E12" s="21" t="s">
        <v>7</v>
      </c>
      <c r="F12" s="22">
        <v>64.4</v>
      </c>
      <c r="G12" s="22">
        <f t="shared" si="0"/>
        <v>161.80904522613068</v>
      </c>
      <c r="H12" s="22">
        <f t="shared" si="1"/>
        <v>161.80904522613068</v>
      </c>
      <c r="I12" s="22">
        <f t="shared" si="2"/>
        <v>137.0212765957447</v>
      </c>
      <c r="J12" s="21" t="s">
        <v>7</v>
      </c>
    </row>
    <row r="13" spans="1:10" ht="29.25" customHeight="1">
      <c r="A13" s="3" t="s">
        <v>34</v>
      </c>
      <c r="B13" s="24">
        <v>25.1</v>
      </c>
      <c r="C13" s="24">
        <v>24.5</v>
      </c>
      <c r="D13" s="24">
        <v>28.4</v>
      </c>
      <c r="E13" s="21" t="s">
        <v>7</v>
      </c>
      <c r="F13" s="24">
        <v>36.8</v>
      </c>
      <c r="G13" s="24">
        <f t="shared" si="0"/>
        <v>146.61354581673305</v>
      </c>
      <c r="H13" s="24">
        <f t="shared" si="1"/>
        <v>150.20408163265304</v>
      </c>
      <c r="I13" s="24">
        <f t="shared" si="2"/>
        <v>129.5774647887324</v>
      </c>
      <c r="J13" s="21" t="s">
        <v>7</v>
      </c>
    </row>
    <row r="14" spans="1:10" ht="29.25" customHeight="1">
      <c r="A14" s="3" t="s">
        <v>11</v>
      </c>
      <c r="B14" s="24">
        <v>14.7</v>
      </c>
      <c r="C14" s="24">
        <v>15.3</v>
      </c>
      <c r="D14" s="24">
        <v>18.6</v>
      </c>
      <c r="E14" s="21" t="s">
        <v>7</v>
      </c>
      <c r="F14" s="24">
        <v>27.5</v>
      </c>
      <c r="G14" s="24">
        <f t="shared" si="0"/>
        <v>187.0748299319728</v>
      </c>
      <c r="H14" s="24">
        <f t="shared" si="1"/>
        <v>179.73856209150324</v>
      </c>
      <c r="I14" s="24">
        <f t="shared" si="2"/>
        <v>147.84946236559136</v>
      </c>
      <c r="J14" s="21" t="s">
        <v>7</v>
      </c>
    </row>
    <row r="15" spans="1:10" ht="16.5">
      <c r="A15" s="8" t="s">
        <v>12</v>
      </c>
      <c r="B15" s="22">
        <v>94.2</v>
      </c>
      <c r="C15" s="22">
        <v>86.8</v>
      </c>
      <c r="D15" s="22">
        <v>107.4</v>
      </c>
      <c r="E15" s="21" t="s">
        <v>7</v>
      </c>
      <c r="F15" s="22">
        <v>94.3</v>
      </c>
      <c r="G15" s="22">
        <f t="shared" si="0"/>
        <v>100.10615711252653</v>
      </c>
      <c r="H15" s="22">
        <f t="shared" si="1"/>
        <v>108.6405529953917</v>
      </c>
      <c r="I15" s="22">
        <f t="shared" si="2"/>
        <v>87.80260707635009</v>
      </c>
      <c r="J15" s="21" t="s">
        <v>7</v>
      </c>
    </row>
    <row r="16" spans="1:10" ht="16.5">
      <c r="A16" s="8" t="s">
        <v>13</v>
      </c>
      <c r="B16" s="22">
        <v>234.5</v>
      </c>
      <c r="C16" s="22">
        <v>252.3</v>
      </c>
      <c r="D16" s="22">
        <v>263.9</v>
      </c>
      <c r="E16" s="21" t="s">
        <v>7</v>
      </c>
      <c r="F16" s="22">
        <v>275.7</v>
      </c>
      <c r="G16" s="22">
        <f t="shared" si="0"/>
        <v>117.56929637526652</v>
      </c>
      <c r="H16" s="22">
        <f t="shared" si="1"/>
        <v>109.2746730083234</v>
      </c>
      <c r="I16" s="22">
        <f t="shared" si="2"/>
        <v>104.47139067828724</v>
      </c>
      <c r="J16" s="21" t="s">
        <v>7</v>
      </c>
    </row>
    <row r="17" spans="1:10" ht="16.5">
      <c r="A17" s="8" t="s">
        <v>14</v>
      </c>
      <c r="B17" s="22">
        <v>41.8</v>
      </c>
      <c r="C17" s="22">
        <v>51.7</v>
      </c>
      <c r="D17" s="22">
        <v>45.1</v>
      </c>
      <c r="E17" s="21" t="s">
        <v>7</v>
      </c>
      <c r="F17" s="22">
        <v>58.8</v>
      </c>
      <c r="G17" s="22">
        <f t="shared" si="0"/>
        <v>140.66985645933013</v>
      </c>
      <c r="H17" s="22">
        <f t="shared" si="1"/>
        <v>113.73307543520308</v>
      </c>
      <c r="I17" s="22">
        <f t="shared" si="2"/>
        <v>130.3769401330377</v>
      </c>
      <c r="J17" s="21" t="s">
        <v>7</v>
      </c>
    </row>
    <row r="18" spans="1:10" ht="16.5">
      <c r="A18" s="8" t="s">
        <v>15</v>
      </c>
      <c r="B18" s="22">
        <v>4.4</v>
      </c>
      <c r="C18" s="22">
        <v>2.6</v>
      </c>
      <c r="D18" s="22">
        <v>2.6</v>
      </c>
      <c r="E18" s="21" t="s">
        <v>7</v>
      </c>
      <c r="F18" s="22">
        <v>3</v>
      </c>
      <c r="G18" s="22">
        <f t="shared" si="0"/>
        <v>68.18181818181817</v>
      </c>
      <c r="H18" s="22">
        <f t="shared" si="1"/>
        <v>115.38461538461537</v>
      </c>
      <c r="I18" s="22">
        <f t="shared" si="2"/>
        <v>115.38461538461537</v>
      </c>
      <c r="J18" s="21" t="s">
        <v>7</v>
      </c>
    </row>
    <row r="19" spans="1:10" ht="16.5">
      <c r="A19" s="8" t="s">
        <v>16</v>
      </c>
      <c r="B19" s="22">
        <v>22.9</v>
      </c>
      <c r="C19" s="22">
        <v>26.2</v>
      </c>
      <c r="D19" s="22">
        <v>23</v>
      </c>
      <c r="E19" s="21" t="s">
        <v>7</v>
      </c>
      <c r="F19" s="22">
        <v>34</v>
      </c>
      <c r="G19" s="22">
        <f t="shared" si="0"/>
        <v>148.47161572052403</v>
      </c>
      <c r="H19" s="22">
        <f t="shared" si="1"/>
        <v>129.7709923664122</v>
      </c>
      <c r="I19" s="22">
        <f t="shared" si="2"/>
        <v>147.82608695652172</v>
      </c>
      <c r="J19" s="21" t="s">
        <v>7</v>
      </c>
    </row>
    <row r="20" spans="1:10" ht="16.5">
      <c r="A20" s="8" t="s">
        <v>17</v>
      </c>
      <c r="B20" s="22">
        <v>13.5</v>
      </c>
      <c r="C20" s="22">
        <v>9.9</v>
      </c>
      <c r="D20" s="22">
        <v>12.7</v>
      </c>
      <c r="E20" s="21" t="s">
        <v>7</v>
      </c>
      <c r="F20" s="22">
        <v>15.4</v>
      </c>
      <c r="G20" s="22">
        <f t="shared" si="0"/>
        <v>114.07407407407408</v>
      </c>
      <c r="H20" s="22">
        <f t="shared" si="1"/>
        <v>155.55555555555557</v>
      </c>
      <c r="I20" s="22">
        <f t="shared" si="2"/>
        <v>121.25984251968505</v>
      </c>
      <c r="J20" s="21" t="s">
        <v>7</v>
      </c>
    </row>
    <row r="21" spans="1:10" ht="16.5">
      <c r="A21" s="8" t="s">
        <v>18</v>
      </c>
      <c r="B21" s="22">
        <v>1.8</v>
      </c>
      <c r="C21" s="22">
        <v>8.6</v>
      </c>
      <c r="D21" s="22">
        <v>10.6</v>
      </c>
      <c r="E21" s="21" t="s">
        <v>7</v>
      </c>
      <c r="F21" s="22">
        <v>12.5</v>
      </c>
      <c r="G21" s="22" t="s">
        <v>7</v>
      </c>
      <c r="H21" s="22">
        <f t="shared" si="1"/>
        <v>145.34883720930233</v>
      </c>
      <c r="I21" s="22">
        <f t="shared" si="2"/>
        <v>117.9245283018868</v>
      </c>
      <c r="J21" s="21" t="s">
        <v>7</v>
      </c>
    </row>
    <row r="22" spans="1:10" ht="16.5">
      <c r="A22" s="8" t="s">
        <v>19</v>
      </c>
      <c r="B22" s="22">
        <v>19.4</v>
      </c>
      <c r="C22" s="22">
        <v>24.9</v>
      </c>
      <c r="D22" s="22">
        <v>25.6</v>
      </c>
      <c r="E22" s="21" t="s">
        <v>7</v>
      </c>
      <c r="F22" s="22">
        <v>24</v>
      </c>
      <c r="G22" s="22">
        <f>F22/B22*100</f>
        <v>123.71134020618557</v>
      </c>
      <c r="H22" s="22">
        <f t="shared" si="1"/>
        <v>96.3855421686747</v>
      </c>
      <c r="I22" s="22">
        <f>F22/D22*100</f>
        <v>93.75</v>
      </c>
      <c r="J22" s="21" t="s">
        <v>7</v>
      </c>
    </row>
    <row r="23" spans="1:10" ht="31.5" customHeight="1">
      <c r="A23" s="3" t="s">
        <v>20</v>
      </c>
      <c r="B23" s="22">
        <v>6.1</v>
      </c>
      <c r="C23" s="22">
        <v>5.4</v>
      </c>
      <c r="D23" s="22">
        <v>5.9</v>
      </c>
      <c r="E23" s="21" t="s">
        <v>7</v>
      </c>
      <c r="F23" s="24">
        <v>6.2</v>
      </c>
      <c r="G23" s="24">
        <f>F23/B23*100</f>
        <v>101.63934426229508</v>
      </c>
      <c r="H23" s="24">
        <f t="shared" si="1"/>
        <v>114.81481481481481</v>
      </c>
      <c r="I23" s="24">
        <f>F23/D23*100</f>
        <v>105.08474576271185</v>
      </c>
      <c r="J23" s="21" t="s">
        <v>7</v>
      </c>
    </row>
    <row r="24" spans="1:10" ht="66.75" customHeight="1">
      <c r="A24" s="3" t="s">
        <v>39</v>
      </c>
      <c r="B24" s="23" t="s">
        <v>7</v>
      </c>
      <c r="C24" s="23" t="s">
        <v>7</v>
      </c>
      <c r="D24" s="23" t="s">
        <v>7</v>
      </c>
      <c r="E24" s="21" t="s">
        <v>7</v>
      </c>
      <c r="F24" s="24">
        <v>5.2</v>
      </c>
      <c r="G24" s="24" t="s">
        <v>7</v>
      </c>
      <c r="H24" s="24" t="s">
        <v>7</v>
      </c>
      <c r="I24" s="24" t="s">
        <v>7</v>
      </c>
      <c r="J24" s="21" t="s">
        <v>7</v>
      </c>
    </row>
    <row r="25" spans="1:10" ht="34.5" customHeight="1">
      <c r="A25" s="3" t="s">
        <v>21</v>
      </c>
      <c r="B25" s="24" t="s">
        <v>7</v>
      </c>
      <c r="C25" s="24">
        <v>6.6</v>
      </c>
      <c r="D25" s="24" t="s">
        <v>7</v>
      </c>
      <c r="E25" s="21" t="s">
        <v>7</v>
      </c>
      <c r="F25" s="24" t="s">
        <v>7</v>
      </c>
      <c r="G25" s="24" t="s">
        <v>7</v>
      </c>
      <c r="H25" s="24" t="s">
        <v>7</v>
      </c>
      <c r="I25" s="22" t="s">
        <v>7</v>
      </c>
      <c r="J25" s="21" t="s">
        <v>7</v>
      </c>
    </row>
    <row r="26" spans="1:10" ht="15">
      <c r="A26" s="3" t="s">
        <v>22</v>
      </c>
      <c r="B26" s="24">
        <v>5.6</v>
      </c>
      <c r="C26" s="24">
        <v>5.5</v>
      </c>
      <c r="D26" s="24">
        <v>5.3</v>
      </c>
      <c r="E26" s="21" t="s">
        <v>7</v>
      </c>
      <c r="F26" s="24">
        <v>5.2</v>
      </c>
      <c r="G26" s="24">
        <f>F26/B26*100</f>
        <v>92.85714285714288</v>
      </c>
      <c r="H26" s="24">
        <f aca="true" t="shared" si="3" ref="H26:H37">F26/C26*100</f>
        <v>94.54545454545455</v>
      </c>
      <c r="I26" s="24">
        <f>F26/D26*100</f>
        <v>98.11320754716982</v>
      </c>
      <c r="J26" s="21" t="s">
        <v>7</v>
      </c>
    </row>
    <row r="27" spans="1:10" ht="15">
      <c r="A27" s="3" t="s">
        <v>23</v>
      </c>
      <c r="B27" s="24">
        <v>3.3</v>
      </c>
      <c r="C27" s="24">
        <v>3.1</v>
      </c>
      <c r="D27" s="24">
        <v>3.2</v>
      </c>
      <c r="E27" s="21" t="s">
        <v>7</v>
      </c>
      <c r="F27" s="24">
        <v>3.6</v>
      </c>
      <c r="G27" s="24">
        <f>F27/B27*100</f>
        <v>109.09090909090911</v>
      </c>
      <c r="H27" s="24">
        <f t="shared" si="3"/>
        <v>116.12903225806453</v>
      </c>
      <c r="I27" s="24">
        <f>F27/D27*100</f>
        <v>112.5</v>
      </c>
      <c r="J27" s="21" t="s">
        <v>7</v>
      </c>
    </row>
    <row r="28" spans="1:10" ht="30.75" customHeight="1">
      <c r="A28" s="3" t="s">
        <v>24</v>
      </c>
      <c r="B28" s="24" t="s">
        <v>7</v>
      </c>
      <c r="C28" s="24">
        <v>0.7</v>
      </c>
      <c r="D28" s="24">
        <v>0.8</v>
      </c>
      <c r="E28" s="21" t="s">
        <v>7</v>
      </c>
      <c r="F28" s="24">
        <v>0.8</v>
      </c>
      <c r="G28" s="24" t="s">
        <v>7</v>
      </c>
      <c r="H28" s="24">
        <f t="shared" si="3"/>
        <v>114.2857142857143</v>
      </c>
      <c r="I28" s="24">
        <f>F28/D28*100</f>
        <v>100</v>
      </c>
      <c r="J28" s="21" t="s">
        <v>7</v>
      </c>
    </row>
    <row r="29" spans="1:10" ht="32.25" customHeight="1">
      <c r="A29" s="3" t="s">
        <v>25</v>
      </c>
      <c r="B29" s="24">
        <v>1.2</v>
      </c>
      <c r="C29" s="24">
        <v>1.3</v>
      </c>
      <c r="D29" s="24">
        <v>1.4</v>
      </c>
      <c r="E29" s="21" t="s">
        <v>7</v>
      </c>
      <c r="F29" s="24">
        <v>0.8</v>
      </c>
      <c r="G29" s="24" t="s">
        <v>7</v>
      </c>
      <c r="H29" s="24">
        <f t="shared" si="3"/>
        <v>61.53846153846154</v>
      </c>
      <c r="I29" s="22">
        <f>F29/D29*100</f>
        <v>57.14285714285715</v>
      </c>
      <c r="J29" s="21" t="s">
        <v>7</v>
      </c>
    </row>
    <row r="30" spans="1:10" ht="15">
      <c r="A30" s="2" t="s">
        <v>26</v>
      </c>
      <c r="B30" s="21">
        <v>28</v>
      </c>
      <c r="C30" s="21">
        <v>26.4</v>
      </c>
      <c r="D30" s="21">
        <v>26.8</v>
      </c>
      <c r="E30" s="21" t="s">
        <v>7</v>
      </c>
      <c r="F30" s="21">
        <v>28.4</v>
      </c>
      <c r="G30" s="21">
        <f>F30/B30*100</f>
        <v>101.42857142857142</v>
      </c>
      <c r="H30" s="21">
        <f t="shared" si="3"/>
        <v>107.57575757575756</v>
      </c>
      <c r="I30" s="21">
        <f aca="true" t="shared" si="4" ref="I30:I39">F30/D30*100</f>
        <v>105.97014925373134</v>
      </c>
      <c r="J30" s="21" t="s">
        <v>7</v>
      </c>
    </row>
    <row r="31" spans="1:10" ht="15">
      <c r="A31" s="6" t="s">
        <v>27</v>
      </c>
      <c r="B31" s="18">
        <v>2.3</v>
      </c>
      <c r="C31" s="18">
        <v>4.4</v>
      </c>
      <c r="D31" s="18">
        <v>6.8</v>
      </c>
      <c r="E31" s="18">
        <v>30.9</v>
      </c>
      <c r="F31" s="18">
        <v>8.3</v>
      </c>
      <c r="G31" s="18">
        <f>F31/B31*100</f>
        <v>360.86956521739137</v>
      </c>
      <c r="H31" s="19">
        <f t="shared" si="3"/>
        <v>188.63636363636365</v>
      </c>
      <c r="I31" s="19">
        <f t="shared" si="4"/>
        <v>122.05882352941177</v>
      </c>
      <c r="J31" s="20">
        <f>F31/E31*100</f>
        <v>26.860841423948223</v>
      </c>
    </row>
    <row r="32" spans="1:10" ht="15">
      <c r="A32" s="6" t="s">
        <v>28</v>
      </c>
      <c r="B32" s="18">
        <v>51.9</v>
      </c>
      <c r="C32" s="18">
        <v>55.8</v>
      </c>
      <c r="D32" s="18">
        <v>45.7</v>
      </c>
      <c r="E32" s="18">
        <v>44.1</v>
      </c>
      <c r="F32" s="18">
        <v>49.3</v>
      </c>
      <c r="G32" s="18">
        <f>F32/B32*100</f>
        <v>94.99036608863199</v>
      </c>
      <c r="H32" s="19">
        <f t="shared" si="3"/>
        <v>88.35125448028674</v>
      </c>
      <c r="I32" s="19">
        <f t="shared" si="4"/>
        <v>107.87746170678336</v>
      </c>
      <c r="J32" s="20">
        <f>F32/E32*100</f>
        <v>111.79138321995464</v>
      </c>
    </row>
    <row r="33" spans="1:10" ht="31.5" customHeight="1">
      <c r="A33" s="13" t="s">
        <v>41</v>
      </c>
      <c r="B33" s="23" t="s">
        <v>7</v>
      </c>
      <c r="C33" s="26">
        <v>0.55</v>
      </c>
      <c r="D33" s="26">
        <v>0.41</v>
      </c>
      <c r="E33" s="21" t="s">
        <v>7</v>
      </c>
      <c r="F33" s="26">
        <v>1.1</v>
      </c>
      <c r="G33" s="25" t="s">
        <v>7</v>
      </c>
      <c r="H33" s="26">
        <f t="shared" si="3"/>
        <v>200</v>
      </c>
      <c r="I33" s="26">
        <f>F33/D33*100</f>
        <v>268.2926829268293</v>
      </c>
      <c r="J33" s="25" t="s">
        <v>7</v>
      </c>
    </row>
    <row r="34" spans="1:10" ht="30.75" customHeight="1">
      <c r="A34" s="3" t="s">
        <v>29</v>
      </c>
      <c r="B34" s="23">
        <v>4.7</v>
      </c>
      <c r="C34" s="26">
        <v>12.3</v>
      </c>
      <c r="D34" s="26">
        <v>7.1</v>
      </c>
      <c r="E34" s="21" t="s">
        <v>7</v>
      </c>
      <c r="F34" s="24">
        <v>9.1</v>
      </c>
      <c r="G34" s="24" t="s">
        <v>7</v>
      </c>
      <c r="H34" s="27">
        <f t="shared" si="3"/>
        <v>73.98373983739836</v>
      </c>
      <c r="I34" s="27">
        <f t="shared" si="4"/>
        <v>128.16901408450704</v>
      </c>
      <c r="J34" s="21" t="s">
        <v>7</v>
      </c>
    </row>
    <row r="35" spans="1:10" ht="47.25" customHeight="1">
      <c r="A35" s="3" t="s">
        <v>30</v>
      </c>
      <c r="B35" s="23">
        <v>7.4</v>
      </c>
      <c r="C35" s="26">
        <v>8.7</v>
      </c>
      <c r="D35" s="26">
        <v>4.3</v>
      </c>
      <c r="E35" s="21" t="s">
        <v>7</v>
      </c>
      <c r="F35" s="24">
        <v>5.4</v>
      </c>
      <c r="G35" s="24" t="s">
        <v>7</v>
      </c>
      <c r="H35" s="27">
        <f t="shared" si="3"/>
        <v>62.068965517241395</v>
      </c>
      <c r="I35" s="28">
        <f t="shared" si="4"/>
        <v>125.58139534883723</v>
      </c>
      <c r="J35" s="21" t="s">
        <v>7</v>
      </c>
    </row>
    <row r="36" spans="1:10" ht="29.25" customHeight="1">
      <c r="A36" s="3" t="s">
        <v>31</v>
      </c>
      <c r="B36" s="23" t="s">
        <v>7</v>
      </c>
      <c r="C36" s="23">
        <v>19.5</v>
      </c>
      <c r="D36" s="23">
        <v>17.2</v>
      </c>
      <c r="E36" s="21" t="s">
        <v>7</v>
      </c>
      <c r="F36" s="26">
        <v>19.9</v>
      </c>
      <c r="G36" s="24" t="s">
        <v>7</v>
      </c>
      <c r="H36" s="27">
        <f t="shared" si="3"/>
        <v>102.05128205128204</v>
      </c>
      <c r="I36" s="24">
        <f t="shared" si="4"/>
        <v>115.69767441860466</v>
      </c>
      <c r="J36" s="21"/>
    </row>
    <row r="37" spans="1:10" ht="29.25" customHeight="1">
      <c r="A37" s="3" t="s">
        <v>44</v>
      </c>
      <c r="B37" s="23">
        <v>26.7</v>
      </c>
      <c r="C37" s="23">
        <v>26.2</v>
      </c>
      <c r="D37" s="23">
        <v>23.3</v>
      </c>
      <c r="E37" s="21" t="s">
        <v>7</v>
      </c>
      <c r="F37" s="26">
        <v>23.3</v>
      </c>
      <c r="G37" s="24" t="s">
        <v>7</v>
      </c>
      <c r="H37" s="27">
        <f t="shared" si="3"/>
        <v>88.93129770992367</v>
      </c>
      <c r="I37" s="24">
        <f t="shared" si="4"/>
        <v>100</v>
      </c>
      <c r="J37" s="21" t="s">
        <v>7</v>
      </c>
    </row>
    <row r="38" spans="1:10" ht="37.5" customHeight="1">
      <c r="A38" s="3" t="s">
        <v>32</v>
      </c>
      <c r="B38" s="23" t="s">
        <v>7</v>
      </c>
      <c r="C38" s="23">
        <v>11.8</v>
      </c>
      <c r="D38" s="23">
        <v>10.7</v>
      </c>
      <c r="E38" s="21" t="s">
        <v>7</v>
      </c>
      <c r="F38" s="26">
        <v>7.6</v>
      </c>
      <c r="G38" s="24" t="s">
        <v>7</v>
      </c>
      <c r="H38" s="24">
        <f>F38/C38*100</f>
        <v>64.40677966101694</v>
      </c>
      <c r="I38" s="24">
        <f t="shared" si="4"/>
        <v>71.02803738317756</v>
      </c>
      <c r="J38" s="21" t="s">
        <v>7</v>
      </c>
    </row>
    <row r="39" spans="1:10" ht="17.25">
      <c r="A39" s="14" t="s">
        <v>42</v>
      </c>
      <c r="B39" s="37">
        <v>30</v>
      </c>
      <c r="C39" s="37">
        <v>29.4</v>
      </c>
      <c r="D39" s="37">
        <v>25.6</v>
      </c>
      <c r="E39" s="29" t="s">
        <v>7</v>
      </c>
      <c r="F39" s="30">
        <v>25.2</v>
      </c>
      <c r="G39" s="30">
        <f>F39/B39*100</f>
        <v>84</v>
      </c>
      <c r="H39" s="30">
        <f>F39/C39*100</f>
        <v>85.71428571428572</v>
      </c>
      <c r="I39" s="30">
        <f t="shared" si="4"/>
        <v>98.43749999999999</v>
      </c>
      <c r="J39" s="30" t="s">
        <v>7</v>
      </c>
    </row>
    <row r="42" spans="1:11" ht="36.75" customHeight="1">
      <c r="A42" s="36" t="s">
        <v>40</v>
      </c>
      <c r="B42" s="36"/>
      <c r="C42" s="36"/>
      <c r="D42" s="36"/>
      <c r="E42" s="36"/>
      <c r="F42" s="36"/>
      <c r="G42" s="36"/>
      <c r="H42" s="36"/>
      <c r="I42" s="36"/>
      <c r="J42" s="36"/>
      <c r="K42" s="12"/>
    </row>
    <row r="43" spans="1:11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</sheetData>
  <sheetProtection/>
  <mergeCells count="4">
    <mergeCell ref="A4:J4"/>
    <mergeCell ref="A2:J2"/>
    <mergeCell ref="A1:J1"/>
    <mergeCell ref="A42:J42"/>
  </mergeCells>
  <printOptions/>
  <pageMargins left="0.58" right="0.1875" top="0.33" bottom="0.23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24" sqref="N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parliament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2017-12-06T08:17:56Z</cp:lastPrinted>
  <dcterms:created xsi:type="dcterms:W3CDTF">2016-05-26T11:40:58Z</dcterms:created>
  <dcterms:modified xsi:type="dcterms:W3CDTF">2017-12-06T10:28:55Z</dcterms:modified>
  <cp:category/>
  <cp:version/>
  <cp:contentType/>
  <cp:contentStatus/>
</cp:coreProperties>
</file>